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mk-nas2\教務の箱\文書管理\学部\資格\建築士\●●2022年度以降新様式\K Web掲載用\"/>
    </mc:Choice>
  </mc:AlternateContent>
  <bookViews>
    <workbookView xWindow="0" yWindow="0" windowWidth="28800" windowHeight="11985"/>
  </bookViews>
  <sheets>
    <sheet name="土木・環境総合コース" sheetId="1" r:id="rId1"/>
    <sheet name="まちづくりコース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2" l="1"/>
  <c r="I74" i="2"/>
  <c r="J61" i="2"/>
  <c r="I61" i="2"/>
  <c r="J59" i="2"/>
  <c r="I59" i="2"/>
  <c r="J56" i="2"/>
  <c r="I56" i="2"/>
  <c r="J52" i="2"/>
  <c r="I52" i="2"/>
  <c r="J49" i="2"/>
  <c r="I49" i="2"/>
  <c r="J36" i="2"/>
  <c r="I36" i="2"/>
  <c r="J34" i="2"/>
  <c r="I34" i="2"/>
  <c r="J32" i="2"/>
  <c r="I32" i="2"/>
  <c r="J27" i="2"/>
  <c r="I27" i="2"/>
  <c r="K59" i="2" l="1"/>
  <c r="K27" i="2"/>
  <c r="K56" i="2"/>
  <c r="J75" i="2"/>
  <c r="K36" i="2"/>
  <c r="I75" i="2"/>
  <c r="I76" i="2" s="1"/>
  <c r="K61" i="2"/>
  <c r="J73" i="1"/>
  <c r="I73" i="1"/>
  <c r="J61" i="1"/>
  <c r="I61" i="1"/>
  <c r="J59" i="1"/>
  <c r="K59" i="1" s="1"/>
  <c r="I59" i="1"/>
  <c r="J56" i="1"/>
  <c r="I56" i="1"/>
  <c r="J52" i="1"/>
  <c r="I52" i="1"/>
  <c r="J49" i="1"/>
  <c r="I49" i="1"/>
  <c r="J36" i="1"/>
  <c r="I36" i="1"/>
  <c r="J34" i="1"/>
  <c r="I34" i="1"/>
  <c r="J32" i="1"/>
  <c r="I32" i="1"/>
  <c r="J27" i="1"/>
  <c r="K27" i="1" s="1"/>
  <c r="I27" i="1"/>
  <c r="K56" i="1" l="1"/>
  <c r="J76" i="2"/>
  <c r="K76" i="2" s="1"/>
  <c r="K75" i="2"/>
  <c r="K14" i="2" s="1"/>
  <c r="J74" i="1"/>
  <c r="K74" i="1" s="1"/>
  <c r="K61" i="1"/>
  <c r="K36" i="1"/>
  <c r="I74" i="1"/>
  <c r="I75" i="1" s="1"/>
  <c r="K13" i="2" l="1"/>
  <c r="K15" i="2"/>
  <c r="K16" i="2"/>
  <c r="J75" i="1"/>
  <c r="K75" i="1" s="1"/>
  <c r="K13" i="1" s="1"/>
  <c r="K15" i="1" l="1"/>
  <c r="K14" i="1"/>
  <c r="K16" i="1"/>
</calcChain>
</file>

<file path=xl/comments1.xml><?xml version="1.0" encoding="utf-8"?>
<comments xmlns="http://schemas.openxmlformats.org/spreadsheetml/2006/main">
  <authors>
    <author>西峯</author>
    <author>渡辺　真理子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13" authorId="1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comments2.xml><?xml version="1.0" encoding="utf-8"?>
<comments xmlns="http://schemas.openxmlformats.org/spreadsheetml/2006/main">
  <authors>
    <author>西峯</author>
    <author>渡辺　真理子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13" authorId="1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sharedStrings.xml><?xml version="1.0" encoding="utf-8"?>
<sst xmlns="http://schemas.openxmlformats.org/spreadsheetml/2006/main" count="355" uniqueCount="112">
  <si>
    <t>水色の空欄にご自身の情報をご入力ください。</t>
    <rPh sb="0" eb="2">
      <t>ミズイロ</t>
    </rPh>
    <rPh sb="3" eb="5">
      <t>クウラン</t>
    </rPh>
    <rPh sb="7" eb="9">
      <t>ジシン</t>
    </rPh>
    <rPh sb="10" eb="12">
      <t>ジョウホウ</t>
    </rPh>
    <rPh sb="14" eb="16">
      <t>ニュウリョク</t>
    </rPh>
    <phoneticPr fontId="5"/>
  </si>
  <si>
    <t>建築士試験</t>
    <rPh sb="0" eb="3">
      <t>ケンチクシ</t>
    </rPh>
    <rPh sb="3" eb="5">
      <t>シケン</t>
    </rPh>
    <phoneticPr fontId="5"/>
  </si>
  <si>
    <t>　指定科目修得単位証明書・卒業証明書　発行申込みチェックリスト</t>
    <rPh sb="5" eb="7">
      <t>シュウトク</t>
    </rPh>
    <phoneticPr fontId="5"/>
  </si>
  <si>
    <t>学校・学部・学科名</t>
    <rPh sb="0" eb="2">
      <t>ガッコウ</t>
    </rPh>
    <rPh sb="3" eb="5">
      <t>ガクブ</t>
    </rPh>
    <rPh sb="6" eb="8">
      <t>ガッカ</t>
    </rPh>
    <rPh sb="8" eb="9">
      <t>メイ</t>
    </rPh>
    <phoneticPr fontId="5"/>
  </si>
  <si>
    <r>
      <t xml:space="preserve">大阪産業大学 工学部 都市創造工学科 </t>
    </r>
    <r>
      <rPr>
        <b/>
        <sz val="10.5"/>
        <color rgb="FFFF0000"/>
        <rFont val="ＭＳ Ｐ明朝"/>
        <family val="1"/>
        <charset val="128"/>
      </rPr>
      <t>土木・環境総合コース
（2009年度～2011年度入学生）</t>
    </r>
    <rPh sb="11" eb="13">
      <t>トシ</t>
    </rPh>
    <rPh sb="13" eb="15">
      <t>ソウゾウ</t>
    </rPh>
    <rPh sb="15" eb="16">
      <t>コウ</t>
    </rPh>
    <rPh sb="19" eb="21">
      <t>ドボク</t>
    </rPh>
    <rPh sb="22" eb="24">
      <t>カンキョウ</t>
    </rPh>
    <rPh sb="24" eb="26">
      <t>ソウゴウ</t>
    </rPh>
    <rPh sb="35" eb="37">
      <t>ネンド</t>
    </rPh>
    <rPh sb="42" eb="44">
      <t>ネンド</t>
    </rPh>
    <rPh sb="44" eb="47">
      <t>ニュウガクセイ</t>
    </rPh>
    <phoneticPr fontId="5"/>
  </si>
  <si>
    <t>学校課程コード</t>
    <rPh sb="0" eb="2">
      <t>ガッコウ</t>
    </rPh>
    <rPh sb="2" eb="4">
      <t>カテイ</t>
    </rPh>
    <phoneticPr fontId="5"/>
  </si>
  <si>
    <t>2715-166-150</t>
    <phoneticPr fontId="5"/>
  </si>
  <si>
    <t>氏名　（しめい）</t>
    <rPh sb="0" eb="2">
      <t>シメイ</t>
    </rPh>
    <phoneticPr fontId="5"/>
  </si>
  <si>
    <t>入学年月日</t>
    <rPh sb="0" eb="2">
      <t>ニュウガク</t>
    </rPh>
    <rPh sb="2" eb="3">
      <t>ネン</t>
    </rPh>
    <rPh sb="3" eb="5">
      <t>ガッピ</t>
    </rPh>
    <phoneticPr fontId="5"/>
  </si>
  <si>
    <t>学籍番号</t>
    <rPh sb="0" eb="2">
      <t>ガクセキ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</si>
  <si>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</si>
  <si>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卒業年月日</t>
    <rPh sb="0" eb="2">
      <t>ソツギョウ</t>
    </rPh>
    <rPh sb="2" eb="5">
      <t>ネンガッピ</t>
    </rPh>
    <phoneticPr fontId="5"/>
  </si>
  <si>
    <t>1299-20-0</t>
  </si>
  <si>
    <t>試験時</t>
    <rPh sb="0" eb="2">
      <t>シケン</t>
    </rPh>
    <rPh sb="2" eb="3">
      <t>ジ</t>
    </rPh>
    <phoneticPr fontId="5"/>
  </si>
  <si>
    <t>0年</t>
    <rPh sb="1" eb="2">
      <t>ネン</t>
    </rPh>
    <phoneticPr fontId="5"/>
  </si>
  <si>
    <t>登録時</t>
    <rPh sb="0" eb="2">
      <t>トウロク</t>
    </rPh>
    <rPh sb="2" eb="3">
      <t>ジ</t>
    </rPh>
    <phoneticPr fontId="5"/>
  </si>
  <si>
    <t>2年</t>
    <rPh sb="1" eb="2">
      <t>ネン</t>
    </rPh>
    <phoneticPr fontId="5"/>
  </si>
  <si>
    <t>必要な実務経験年数（二級・木造建築士試験）</t>
    <rPh sb="10" eb="12">
      <t>ニキュウ</t>
    </rPh>
    <rPh sb="13" eb="15">
      <t>モクゾウ</t>
    </rPh>
    <phoneticPr fontId="5"/>
  </si>
  <si>
    <t>要件20単位以上</t>
    <rPh sb="0" eb="2">
      <t>ヨウケン</t>
    </rPh>
    <rPh sb="4" eb="8">
      <t>タンイイジョウ</t>
    </rPh>
    <phoneticPr fontId="5"/>
  </si>
  <si>
    <t>要件40単位以上</t>
    <rPh sb="0" eb="2">
      <t>ヨウケン</t>
    </rPh>
    <rPh sb="4" eb="8">
      <t>タンイイジョウ</t>
    </rPh>
    <phoneticPr fontId="5"/>
  </si>
  <si>
    <t>1年</t>
    <rPh sb="1" eb="2">
      <t>ネン</t>
    </rPh>
    <phoneticPr fontId="5"/>
  </si>
  <si>
    <t>要件30単位以上</t>
    <phoneticPr fontId="5"/>
  </si>
  <si>
    <t>要件20単位以上</t>
    <phoneticPr fontId="5"/>
  </si>
  <si>
    <t>修得した科目の単位数を水色の空欄にご入力ください。</t>
    <rPh sb="0" eb="2">
      <t>シュウトク</t>
    </rPh>
    <rPh sb="4" eb="6">
      <t>カモク</t>
    </rPh>
    <rPh sb="7" eb="10">
      <t>タンイスウ</t>
    </rPh>
    <phoneticPr fontId="5"/>
  </si>
  <si>
    <t>指定科目一覧</t>
    <rPh sb="0" eb="2">
      <t>シテイ</t>
    </rPh>
    <rPh sb="2" eb="4">
      <t>カモク</t>
    </rPh>
    <rPh sb="4" eb="6">
      <t>イチラン</t>
    </rPh>
    <phoneticPr fontId="5"/>
  </si>
  <si>
    <t>科目名</t>
    <rPh sb="0" eb="3">
      <t>カモクメイ</t>
    </rPh>
    <phoneticPr fontId="5"/>
  </si>
  <si>
    <t>学年</t>
    <rPh sb="0" eb="2">
      <t>ガクネン</t>
    </rPh>
    <phoneticPr fontId="5"/>
  </si>
  <si>
    <t>認定単位</t>
    <rPh sb="0" eb="2">
      <t>ニンテイ</t>
    </rPh>
    <rPh sb="2" eb="4">
      <t>タンイ</t>
    </rPh>
    <phoneticPr fontId="5"/>
  </si>
  <si>
    <t>修得単位</t>
    <rPh sb="0" eb="2">
      <t>シュウトク</t>
    </rPh>
    <rPh sb="2" eb="4">
      <t>タンイ</t>
    </rPh>
    <phoneticPr fontId="5"/>
  </si>
  <si>
    <t>確認（二木）</t>
    <rPh sb="0" eb="2">
      <t>カクニン</t>
    </rPh>
    <rPh sb="3" eb="4">
      <t>フタ</t>
    </rPh>
    <rPh sb="4" eb="5">
      <t>モク</t>
    </rPh>
    <phoneticPr fontId="5"/>
  </si>
  <si>
    <t>備考</t>
    <rPh sb="0" eb="2">
      <t>ビコウ</t>
    </rPh>
    <phoneticPr fontId="5"/>
  </si>
  <si>
    <t>①</t>
    <phoneticPr fontId="5"/>
  </si>
  <si>
    <t>ｺﾝﾋﾟｭｰﾀ応用1(CAD)</t>
  </si>
  <si>
    <t>2</t>
  </si>
  <si>
    <t>ｺﾝﾋﾟｭｰﾀ応用2(CAD)</t>
  </si>
  <si>
    <t>ｺﾝﾋﾟｭｰﾀ設計演習（設計製図含む）</t>
  </si>
  <si>
    <t>3</t>
  </si>
  <si>
    <t>小計</t>
    <rPh sb="0" eb="2">
      <t>ショウケイ</t>
    </rPh>
    <phoneticPr fontId="5"/>
  </si>
  <si>
    <t>②</t>
    <phoneticPr fontId="5"/>
  </si>
  <si>
    <t>まちづくり論1</t>
  </si>
  <si>
    <t>建築学概論</t>
  </si>
  <si>
    <t>特別講義2</t>
  </si>
  <si>
    <t>特別講義3</t>
  </si>
  <si>
    <t>③</t>
    <phoneticPr fontId="5"/>
  </si>
  <si>
    <t>特別講義B</t>
  </si>
  <si>
    <t>④</t>
    <phoneticPr fontId="5"/>
  </si>
  <si>
    <t>特別講義A</t>
  </si>
  <si>
    <t>⑤</t>
    <phoneticPr fontId="5"/>
  </si>
  <si>
    <t>つりあいの力学</t>
    <phoneticPr fontId="5"/>
  </si>
  <si>
    <t>構造力学1</t>
    <phoneticPr fontId="5"/>
  </si>
  <si>
    <t>構造力学2</t>
    <phoneticPr fontId="5"/>
  </si>
  <si>
    <t>土の力学</t>
    <phoneticPr fontId="5"/>
  </si>
  <si>
    <t>土質力学1</t>
    <phoneticPr fontId="5"/>
  </si>
  <si>
    <t>土質力学2</t>
    <phoneticPr fontId="5"/>
  </si>
  <si>
    <t>土質実験</t>
    <phoneticPr fontId="5"/>
  </si>
  <si>
    <t>構造力学演習</t>
    <phoneticPr fontId="5"/>
  </si>
  <si>
    <t>土質力学演習</t>
    <phoneticPr fontId="5"/>
  </si>
  <si>
    <t>骨組構造力学</t>
    <phoneticPr fontId="5"/>
  </si>
  <si>
    <t>地盤工学</t>
    <phoneticPr fontId="5"/>
  </si>
  <si>
    <t>地震工学</t>
    <phoneticPr fontId="5"/>
  </si>
  <si>
    <t>⑥</t>
    <phoneticPr fontId="5"/>
  </si>
  <si>
    <t>鉄筋ｺﾝｸﾘｰﾄ演習</t>
  </si>
  <si>
    <t>鉄筋ｺﾝｸﾘｰﾄ</t>
  </si>
  <si>
    <t>3</t>
    <phoneticPr fontId="5"/>
  </si>
  <si>
    <t>⑦</t>
    <phoneticPr fontId="5"/>
  </si>
  <si>
    <t>建設材料1</t>
    <phoneticPr fontId="5"/>
  </si>
  <si>
    <t>建設材料2</t>
    <phoneticPr fontId="5"/>
  </si>
  <si>
    <t>建設材料実験</t>
    <phoneticPr fontId="5"/>
  </si>
  <si>
    <t>⑧</t>
    <phoneticPr fontId="5"/>
  </si>
  <si>
    <t>建設マネージメント</t>
    <phoneticPr fontId="5"/>
  </si>
  <si>
    <t>建設施工学</t>
    <phoneticPr fontId="5"/>
  </si>
  <si>
    <t>⑨</t>
    <phoneticPr fontId="5"/>
  </si>
  <si>
    <t>建設法規1</t>
  </si>
  <si>
    <t>⑩</t>
    <phoneticPr fontId="5"/>
  </si>
  <si>
    <t>測量学1</t>
    <phoneticPr fontId="5"/>
  </si>
  <si>
    <t>1</t>
  </si>
  <si>
    <t>測量学2</t>
    <phoneticPr fontId="5"/>
  </si>
  <si>
    <t>測量学実習</t>
    <phoneticPr fontId="5"/>
  </si>
  <si>
    <t>工学倫理</t>
    <phoneticPr fontId="5"/>
  </si>
  <si>
    <t>地域創造学</t>
    <phoneticPr fontId="5"/>
  </si>
  <si>
    <t>資源リサイクル</t>
    <phoneticPr fontId="5"/>
  </si>
  <si>
    <t>情報社会基盤学</t>
    <phoneticPr fontId="5"/>
  </si>
  <si>
    <t>都市計画</t>
    <phoneticPr fontId="5"/>
  </si>
  <si>
    <t>都市創造景観</t>
    <phoneticPr fontId="5"/>
  </si>
  <si>
    <t>地域計画</t>
    <phoneticPr fontId="5"/>
  </si>
  <si>
    <t>都市創造デザイン1</t>
    <phoneticPr fontId="5"/>
  </si>
  <si>
    <t>○</t>
    <phoneticPr fontId="5"/>
  </si>
  <si>
    <t>要件なし</t>
    <rPh sb="0" eb="2">
      <t>ヨウケン</t>
    </rPh>
    <phoneticPr fontId="5"/>
  </si>
  <si>
    <t>①～⑨計</t>
    <rPh sb="3" eb="4">
      <t>ケイ</t>
    </rPh>
    <phoneticPr fontId="5"/>
  </si>
  <si>
    <t>①～⑩計</t>
    <rPh sb="3" eb="4">
      <t>ケイ</t>
    </rPh>
    <phoneticPr fontId="5"/>
  </si>
  <si>
    <r>
      <t xml:space="preserve">大阪産業大学 工学部 都市創造工学科 </t>
    </r>
    <r>
      <rPr>
        <b/>
        <sz val="10.5"/>
        <color rgb="FFFF0000"/>
        <rFont val="ＭＳ Ｐ明朝"/>
        <family val="1"/>
        <charset val="128"/>
      </rPr>
      <t>まちづくりコース
（2009年度～2011年度入学生）</t>
    </r>
    <rPh sb="11" eb="13">
      <t>トシ</t>
    </rPh>
    <rPh sb="13" eb="15">
      <t>ソウゾウ</t>
    </rPh>
    <rPh sb="15" eb="16">
      <t>コウ</t>
    </rPh>
    <rPh sb="33" eb="35">
      <t>ネンド</t>
    </rPh>
    <rPh sb="40" eb="42">
      <t>ネンド</t>
    </rPh>
    <rPh sb="42" eb="45">
      <t>ニュウガクセイ</t>
    </rPh>
    <phoneticPr fontId="5"/>
  </si>
  <si>
    <t>2715-166-160</t>
    <phoneticPr fontId="5"/>
  </si>
  <si>
    <t>つりあいの力学</t>
  </si>
  <si>
    <t>構造力学1</t>
  </si>
  <si>
    <t>構造力学2</t>
  </si>
  <si>
    <t>土の力学</t>
  </si>
  <si>
    <t>土質力学1</t>
  </si>
  <si>
    <t>土質力学2</t>
  </si>
  <si>
    <t>土質実験</t>
  </si>
  <si>
    <t>構造力学演習</t>
  </si>
  <si>
    <t>土質力学演習</t>
  </si>
  <si>
    <t>骨組構造力学</t>
  </si>
  <si>
    <t>地盤工学</t>
  </si>
  <si>
    <t>地震工学</t>
  </si>
  <si>
    <t>まちづくり論3</t>
    <phoneticPr fontId="5"/>
  </si>
  <si>
    <t>二級:①から3単位以上</t>
    <rPh sb="0" eb="2">
      <t>ニキュウ</t>
    </rPh>
    <rPh sb="7" eb="9">
      <t>タンイ</t>
    </rPh>
    <rPh sb="9" eb="11">
      <t>イジョウ</t>
    </rPh>
    <phoneticPr fontId="5"/>
  </si>
  <si>
    <t>二級:②③④から2単位以上</t>
    <rPh sb="0" eb="2">
      <t>ニキュウ</t>
    </rPh>
    <rPh sb="9" eb="11">
      <t>タンイ</t>
    </rPh>
    <rPh sb="11" eb="13">
      <t>イジョウ</t>
    </rPh>
    <phoneticPr fontId="5"/>
  </si>
  <si>
    <t>二級:⑤⑥⑦から3単位以上</t>
    <rPh sb="0" eb="2">
      <t>ニキュウ</t>
    </rPh>
    <rPh sb="9" eb="11">
      <t>タンイ</t>
    </rPh>
    <rPh sb="11" eb="13">
      <t>イジョウ</t>
    </rPh>
    <phoneticPr fontId="5"/>
  </si>
  <si>
    <t>二級:⑧から1単位以上</t>
    <rPh sb="0" eb="2">
      <t>ニキュウ</t>
    </rPh>
    <rPh sb="7" eb="9">
      <t>タンイ</t>
    </rPh>
    <rPh sb="9" eb="11">
      <t>イジョウ</t>
    </rPh>
    <phoneticPr fontId="5"/>
  </si>
  <si>
    <t>二級:⑨から1単位以上</t>
    <rPh sb="0" eb="2">
      <t>ニキュウ</t>
    </rPh>
    <rPh sb="7" eb="9">
      <t>タンイ</t>
    </rPh>
    <rPh sb="9" eb="11">
      <t>イジョウ</t>
    </rPh>
    <phoneticPr fontId="5"/>
  </si>
  <si>
    <t>二級:10単位以上</t>
    <rPh sb="0" eb="2">
      <t>ニキュウ</t>
    </rPh>
    <rPh sb="5" eb="7">
      <t>タンイ</t>
    </rPh>
    <rPh sb="7" eb="9">
      <t>イジョウ</t>
    </rPh>
    <phoneticPr fontId="5"/>
  </si>
  <si>
    <t>二級:20単位以上</t>
    <rPh sb="0" eb="2">
      <t>ニキュウ</t>
    </rPh>
    <rPh sb="5" eb="7">
      <t>タンイ</t>
    </rPh>
    <rPh sb="7" eb="9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</si>
</sst>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 "/>
  </numFmts>
  <fonts count="25">
    <font>
      <sz val="11"/>
      <color theme="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color rgb="FFFF000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i/>
      <sz val="12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9"/>
      <color indexed="10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31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177" fontId="1" fillId="0" borderId="0" xfId="0" applyNumberFormat="1" applyFont="1" applyFill="1" applyBorder="1" applyAlignment="1">
      <alignment vertical="center" shrinkToFi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horizontal="center" vertical="top"/>
    </xf>
    <xf numFmtId="0" fontId="1" fillId="0" borderId="0" xfId="0" applyFont="1" applyFill="1">
      <alignment vertical="center"/>
    </xf>
    <xf numFmtId="0" fontId="8" fillId="0" borderId="10" xfId="0" applyFont="1" applyFill="1" applyBorder="1" applyAlignment="1">
      <alignment vertical="center" shrinkToFit="1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>
      <alignment vertical="center" shrinkToFit="1"/>
    </xf>
    <xf numFmtId="58" fontId="1" fillId="2" borderId="6" xfId="0" applyNumberFormat="1" applyFont="1" applyFill="1" applyBorder="1" applyAlignment="1" applyProtection="1">
      <alignment vertical="center" shrinkToFit="1"/>
      <protection locked="0"/>
    </xf>
    <xf numFmtId="176" fontId="1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58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Protection="1">
      <alignment vertical="center"/>
    </xf>
    <xf numFmtId="176" fontId="7" fillId="0" borderId="0" xfId="0" applyNumberFormat="1" applyFont="1" applyFill="1" applyBorder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14" xfId="0" applyFont="1" applyFill="1" applyBorder="1" applyAlignment="1" applyProtection="1">
      <alignment horizontal="center" vertical="center" shrinkToFit="1"/>
    </xf>
    <xf numFmtId="0" fontId="14" fillId="0" borderId="14" xfId="0" applyFont="1" applyFill="1" applyBorder="1" applyAlignment="1" applyProtection="1">
      <alignment vertical="center" shrinkToFit="1"/>
    </xf>
    <xf numFmtId="0" fontId="13" fillId="0" borderId="0" xfId="0" applyFont="1" applyFill="1" applyProtection="1">
      <alignment vertical="center"/>
    </xf>
    <xf numFmtId="0" fontId="6" fillId="0" borderId="17" xfId="0" applyFont="1" applyFill="1" applyBorder="1" applyAlignment="1" applyProtection="1">
      <alignment horizontal="center" vertical="center" shrinkToFit="1"/>
    </xf>
    <xf numFmtId="0" fontId="14" fillId="0" borderId="17" xfId="0" applyFont="1" applyFill="1" applyBorder="1" applyAlignment="1" applyProtection="1">
      <alignment vertical="center" shrinkToFit="1"/>
    </xf>
    <xf numFmtId="0" fontId="6" fillId="0" borderId="19" xfId="0" applyFont="1" applyFill="1" applyBorder="1" applyAlignment="1" applyProtection="1">
      <alignment horizontal="center" vertical="center" shrinkToFit="1"/>
    </xf>
    <xf numFmtId="0" fontId="14" fillId="0" borderId="19" xfId="0" applyFont="1" applyFill="1" applyBorder="1" applyAlignment="1" applyProtection="1">
      <alignment vertical="center" shrinkToFit="1"/>
    </xf>
    <xf numFmtId="0" fontId="13" fillId="0" borderId="0" xfId="0" applyFont="1" applyFill="1" applyAlignment="1" applyProtection="1">
      <alignment vertical="center" shrinkToFit="1"/>
    </xf>
    <xf numFmtId="0" fontId="3" fillId="0" borderId="0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horizontal="left" vertical="center"/>
    </xf>
    <xf numFmtId="0" fontId="14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Protection="1">
      <alignment vertical="center"/>
    </xf>
    <xf numFmtId="0" fontId="14" fillId="0" borderId="0" xfId="0" applyFont="1" applyFill="1" applyBorder="1" applyProtection="1">
      <alignment vertical="center"/>
    </xf>
    <xf numFmtId="58" fontId="6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58" fontId="16" fillId="0" borderId="0" xfId="0" applyNumberFormat="1" applyFont="1" applyFill="1" applyBorder="1" applyAlignment="1" applyProtection="1">
      <alignment horizontal="left" vertical="center"/>
      <protection locked="0"/>
    </xf>
    <xf numFmtId="58" fontId="7" fillId="0" borderId="0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17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2" borderId="24" xfId="0" applyFont="1" applyFill="1" applyBorder="1" applyAlignment="1" applyProtection="1">
      <alignment horizontal="right" vertical="center"/>
      <protection locked="0"/>
    </xf>
    <xf numFmtId="0" fontId="1" fillId="0" borderId="25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2" fillId="0" borderId="10" xfId="0" applyFont="1" applyFill="1" applyBorder="1" applyAlignment="1" applyProtection="1">
      <alignment horizontal="right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2" borderId="29" xfId="0" applyFont="1" applyFill="1" applyBorder="1" applyAlignment="1" applyProtection="1">
      <alignment horizontal="right" vertical="center"/>
      <protection locked="0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30" xfId="0" applyFont="1" applyFill="1" applyBorder="1" applyAlignment="1" applyProtection="1">
      <alignment horizontal="right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2" borderId="34" xfId="0" applyFont="1" applyFill="1" applyBorder="1" applyAlignment="1" applyProtection="1">
      <alignment horizontal="right" vertical="center"/>
      <protection locked="0"/>
    </xf>
    <xf numFmtId="0" fontId="12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58" fontId="14" fillId="0" borderId="0" xfId="0" applyNumberFormat="1" applyFont="1" applyFill="1" applyBorder="1" applyAlignment="1" applyProtection="1">
      <alignment horizontal="left" vertical="center"/>
      <protection locked="0"/>
    </xf>
    <xf numFmtId="0" fontId="1" fillId="2" borderId="6" xfId="1" applyFont="1" applyFill="1" applyBorder="1" applyAlignment="1" applyProtection="1">
      <alignment horizontal="center" vertical="center" shrinkToFit="1"/>
      <protection locked="0"/>
    </xf>
    <xf numFmtId="58" fontId="1" fillId="2" borderId="6" xfId="1" applyNumberFormat="1" applyFont="1" applyFill="1" applyBorder="1" applyAlignment="1" applyProtection="1">
      <alignment vertical="center" shrinkToFit="1"/>
      <protection locked="0"/>
    </xf>
    <xf numFmtId="176" fontId="1" fillId="2" borderId="8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1" applyFont="1" applyFill="1" applyBorder="1" applyAlignment="1" applyProtection="1">
      <alignment vertical="center"/>
      <protection locked="0"/>
    </xf>
    <xf numFmtId="0" fontId="16" fillId="0" borderId="0" xfId="1" applyFont="1" applyFill="1" applyBorder="1" applyAlignment="1" applyProtection="1">
      <alignment vertical="center" wrapText="1"/>
      <protection locked="0"/>
    </xf>
    <xf numFmtId="58" fontId="16" fillId="0" borderId="0" xfId="1" applyNumberFormat="1" applyFont="1" applyFill="1" applyBorder="1" applyAlignment="1" applyProtection="1">
      <alignment horizontal="left" vertical="center"/>
      <protection locked="0"/>
    </xf>
    <xf numFmtId="0" fontId="4" fillId="0" borderId="2" xfId="1" applyFont="1" applyFill="1" applyBorder="1" applyAlignment="1" applyProtection="1">
      <alignment vertical="center" shrinkToFit="1"/>
      <protection locked="0"/>
    </xf>
    <xf numFmtId="0" fontId="12" fillId="2" borderId="24" xfId="1" applyFont="1" applyFill="1" applyBorder="1" applyAlignment="1" applyProtection="1">
      <alignment horizontal="right" vertical="center"/>
      <protection locked="0"/>
    </xf>
    <xf numFmtId="0" fontId="12" fillId="2" borderId="28" xfId="1" applyFont="1" applyFill="1" applyBorder="1" applyAlignment="1" applyProtection="1">
      <alignment horizontal="right" vertical="center"/>
      <protection locked="0"/>
    </xf>
    <xf numFmtId="0" fontId="12" fillId="2" borderId="29" xfId="1" applyFont="1" applyFill="1" applyBorder="1" applyAlignment="1" applyProtection="1">
      <alignment horizontal="right" vertical="center"/>
      <protection locked="0"/>
    </xf>
    <xf numFmtId="0" fontId="12" fillId="2" borderId="30" xfId="1" applyFont="1" applyFill="1" applyBorder="1" applyAlignment="1" applyProtection="1">
      <alignment horizontal="right" vertical="center"/>
      <protection locked="0"/>
    </xf>
    <xf numFmtId="0" fontId="12" fillId="2" borderId="34" xfId="1" applyFont="1" applyFill="1" applyBorder="1" applyAlignment="1" applyProtection="1">
      <alignment horizontal="right" vertical="center"/>
      <protection locked="0"/>
    </xf>
    <xf numFmtId="177" fontId="6" fillId="0" borderId="10" xfId="0" applyNumberFormat="1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 shrinkToFit="1"/>
    </xf>
    <xf numFmtId="0" fontId="24" fillId="0" borderId="15" xfId="0" applyFont="1" applyFill="1" applyBorder="1" applyAlignment="1" applyProtection="1">
      <alignment horizontal="center" vertical="center" shrinkToFit="1"/>
    </xf>
    <xf numFmtId="0" fontId="24" fillId="0" borderId="18" xfId="0" applyFont="1" applyFill="1" applyBorder="1" applyAlignment="1" applyProtection="1">
      <alignment horizontal="center" vertical="center" shrinkToFit="1"/>
    </xf>
    <xf numFmtId="0" fontId="24" fillId="0" borderId="20" xfId="0" applyFont="1" applyFill="1" applyBorder="1" applyAlignment="1" applyProtection="1">
      <alignment horizontal="center" vertical="center" shrinkToFit="1"/>
    </xf>
    <xf numFmtId="58" fontId="14" fillId="0" borderId="5" xfId="1" applyNumberFormat="1" applyFont="1" applyFill="1" applyBorder="1" applyAlignment="1" applyProtection="1">
      <alignment horizontal="left" vertical="center"/>
      <protection locked="0"/>
    </xf>
    <xf numFmtId="0" fontId="24" fillId="0" borderId="7" xfId="1" applyFont="1" applyFill="1" applyBorder="1" applyAlignment="1" applyProtection="1">
      <alignment horizontal="center" vertical="center" shrinkToFit="1"/>
    </xf>
    <xf numFmtId="0" fontId="24" fillId="0" borderId="15" xfId="1" applyFont="1" applyFill="1" applyBorder="1" applyAlignment="1" applyProtection="1">
      <alignment horizontal="center" vertical="center" shrinkToFit="1"/>
    </xf>
    <xf numFmtId="0" fontId="24" fillId="0" borderId="18" xfId="1" applyFont="1" applyFill="1" applyBorder="1" applyAlignment="1" applyProtection="1">
      <alignment horizontal="center" vertical="center" shrinkToFit="1"/>
    </xf>
    <xf numFmtId="0" fontId="24" fillId="0" borderId="20" xfId="1" applyFont="1" applyFill="1" applyBorder="1" applyAlignment="1" applyProtection="1">
      <alignment horizontal="center" vertical="center" shrinkToFit="1"/>
    </xf>
    <xf numFmtId="0" fontId="8" fillId="0" borderId="10" xfId="1" applyFont="1" applyFill="1" applyBorder="1" applyAlignment="1" applyProtection="1">
      <alignment vertical="center" shrinkToFit="1"/>
    </xf>
    <xf numFmtId="177" fontId="6" fillId="0" borderId="10" xfId="1" applyNumberFormat="1" applyFont="1" applyFill="1" applyBorder="1" applyAlignment="1" applyProtection="1">
      <alignment horizontal="center" vertical="center" shrinkToFit="1"/>
    </xf>
    <xf numFmtId="0" fontId="1" fillId="0" borderId="10" xfId="1" applyFont="1" applyFill="1" applyBorder="1" applyAlignment="1" applyProtection="1">
      <alignment horizontal="center" vertical="center"/>
    </xf>
    <xf numFmtId="0" fontId="1" fillId="0" borderId="10" xfId="1" applyFont="1" applyFill="1" applyBorder="1" applyAlignment="1" applyProtection="1">
      <alignment horizontal="center" vertical="center" wrapText="1"/>
    </xf>
    <xf numFmtId="0" fontId="1" fillId="0" borderId="21" xfId="1" applyFont="1" applyFill="1" applyBorder="1" applyAlignment="1" applyProtection="1">
      <alignment horizontal="center" vertical="center"/>
    </xf>
    <xf numFmtId="0" fontId="12" fillId="0" borderId="24" xfId="1" applyFont="1" applyFill="1" applyBorder="1" applyAlignment="1" applyProtection="1">
      <alignment horizontal="center" vertical="center"/>
    </xf>
    <xf numFmtId="0" fontId="15" fillId="0" borderId="24" xfId="1" applyFont="1" applyFill="1" applyBorder="1" applyAlignment="1" applyProtection="1">
      <alignment horizontal="center" vertical="center"/>
    </xf>
    <xf numFmtId="0" fontId="1" fillId="0" borderId="24" xfId="1" applyFont="1" applyFill="1" applyBorder="1" applyProtection="1">
      <alignment vertical="center"/>
    </xf>
    <xf numFmtId="0" fontId="1" fillId="0" borderId="25" xfId="1" applyFont="1" applyFill="1" applyBorder="1" applyAlignment="1" applyProtection="1">
      <alignment horizontal="center" vertical="center"/>
    </xf>
    <xf numFmtId="0" fontId="12" fillId="0" borderId="28" xfId="1" applyFont="1" applyFill="1" applyBorder="1" applyAlignment="1" applyProtection="1">
      <alignment horizontal="center" vertical="center"/>
    </xf>
    <xf numFmtId="0" fontId="15" fillId="0" borderId="28" xfId="1" applyFont="1" applyFill="1" applyBorder="1" applyAlignment="1" applyProtection="1">
      <alignment horizontal="center" vertical="center"/>
    </xf>
    <xf numFmtId="0" fontId="1" fillId="0" borderId="28" xfId="1" applyFont="1" applyFill="1" applyBorder="1" applyProtection="1">
      <alignment vertical="center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7" xfId="1" applyFont="1" applyFill="1" applyBorder="1" applyAlignment="1" applyProtection="1">
      <alignment horizontal="center" vertical="center"/>
    </xf>
    <xf numFmtId="0" fontId="18" fillId="0" borderId="10" xfId="1" applyFont="1" applyFill="1" applyBorder="1" applyAlignment="1" applyProtection="1">
      <alignment horizontal="distributed" vertical="center"/>
    </xf>
    <xf numFmtId="0" fontId="15" fillId="0" borderId="29" xfId="1" applyFont="1" applyFill="1" applyBorder="1" applyAlignment="1" applyProtection="1">
      <alignment horizontal="center" vertical="center"/>
    </xf>
    <xf numFmtId="0" fontId="1" fillId="0" borderId="29" xfId="1" applyFont="1" applyFill="1" applyBorder="1" applyAlignment="1" applyProtection="1">
      <alignment vertical="center"/>
    </xf>
    <xf numFmtId="0" fontId="1" fillId="0" borderId="28" xfId="1" applyFont="1" applyFill="1" applyBorder="1" applyAlignment="1" applyProtection="1">
      <alignment vertical="center"/>
    </xf>
    <xf numFmtId="0" fontId="1" fillId="0" borderId="24" xfId="1" applyFont="1" applyFill="1" applyBorder="1" applyAlignment="1" applyProtection="1">
      <alignment horizontal="center" vertical="center"/>
    </xf>
    <xf numFmtId="0" fontId="1" fillId="0" borderId="28" xfId="1" applyFont="1" applyFill="1" applyBorder="1" applyAlignment="1" applyProtection="1">
      <alignment horizontal="center" vertical="center"/>
    </xf>
    <xf numFmtId="0" fontId="12" fillId="0" borderId="29" xfId="1" applyFont="1" applyFill="1" applyBorder="1" applyAlignment="1" applyProtection="1">
      <alignment horizontal="center" vertical="center"/>
    </xf>
    <xf numFmtId="0" fontId="19" fillId="0" borderId="28" xfId="1" applyFont="1" applyFill="1" applyBorder="1" applyAlignment="1" applyProtection="1">
      <alignment vertical="center"/>
    </xf>
    <xf numFmtId="0" fontId="12" fillId="0" borderId="30" xfId="1" applyFont="1" applyFill="1" applyBorder="1" applyAlignment="1" applyProtection="1">
      <alignment horizontal="center" vertical="center"/>
    </xf>
    <xf numFmtId="0" fontId="12" fillId="0" borderId="31" xfId="1" applyFont="1" applyFill="1" applyBorder="1" applyAlignment="1" applyProtection="1">
      <alignment horizontal="center" vertical="center"/>
    </xf>
    <xf numFmtId="0" fontId="15" fillId="0" borderId="16" xfId="1" applyFont="1" applyFill="1" applyBorder="1" applyAlignment="1" applyProtection="1">
      <alignment horizontal="center" vertical="center"/>
    </xf>
    <xf numFmtId="0" fontId="1" fillId="0" borderId="32" xfId="1" applyFont="1" applyFill="1" applyBorder="1" applyAlignment="1" applyProtection="1">
      <alignment vertical="center"/>
    </xf>
    <xf numFmtId="0" fontId="7" fillId="0" borderId="8" xfId="1" applyFont="1" applyFill="1" applyBorder="1" applyAlignment="1" applyProtection="1">
      <alignment horizontal="center" vertical="center"/>
    </xf>
    <xf numFmtId="0" fontId="15" fillId="0" borderId="7" xfId="1" applyFont="1" applyFill="1" applyBorder="1" applyAlignment="1" applyProtection="1">
      <alignment horizontal="center" vertical="center"/>
    </xf>
    <xf numFmtId="0" fontId="1" fillId="0" borderId="29" xfId="1" applyFont="1" applyFill="1" applyBorder="1" applyAlignment="1" applyProtection="1">
      <alignment horizontal="center" vertical="center"/>
    </xf>
    <xf numFmtId="0" fontId="1" fillId="0" borderId="29" xfId="1" applyFont="1" applyFill="1" applyBorder="1" applyProtection="1">
      <alignment vertical="center"/>
    </xf>
    <xf numFmtId="0" fontId="1" fillId="0" borderId="33" xfId="1" applyFont="1" applyFill="1" applyBorder="1" applyAlignment="1" applyProtection="1">
      <alignment horizontal="center" vertical="center"/>
    </xf>
    <xf numFmtId="0" fontId="12" fillId="0" borderId="34" xfId="1" applyFont="1" applyFill="1" applyBorder="1" applyAlignment="1" applyProtection="1">
      <alignment horizontal="center" vertical="center"/>
    </xf>
    <xf numFmtId="0" fontId="15" fillId="0" borderId="34" xfId="1" applyFont="1" applyFill="1" applyBorder="1" applyAlignment="1" applyProtection="1">
      <alignment horizontal="center" vertical="center"/>
    </xf>
    <xf numFmtId="0" fontId="1" fillId="0" borderId="34" xfId="1" applyFont="1" applyFill="1" applyBorder="1" applyProtection="1">
      <alignment vertical="center"/>
    </xf>
    <xf numFmtId="0" fontId="12" fillId="0" borderId="10" xfId="1" applyFont="1" applyFill="1" applyBorder="1" applyAlignment="1" applyProtection="1">
      <alignment horizontal="center" vertical="center"/>
    </xf>
    <xf numFmtId="0" fontId="1" fillId="0" borderId="10" xfId="1" applyFont="1" applyFill="1" applyBorder="1" applyProtection="1">
      <alignment vertical="center"/>
    </xf>
    <xf numFmtId="0" fontId="1" fillId="0" borderId="0" xfId="1" applyFont="1" applyFill="1" applyBorder="1" applyProtection="1">
      <alignment vertical="center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Protection="1">
      <alignment vertical="center"/>
      <protection locked="0"/>
    </xf>
    <xf numFmtId="0" fontId="1" fillId="0" borderId="0" xfId="1" applyFont="1" applyFill="1" applyBorder="1" applyAlignment="1" applyProtection="1">
      <alignment horizontal="center" vertical="center" shrinkToFit="1"/>
      <protection locked="0"/>
    </xf>
    <xf numFmtId="176" fontId="1" fillId="0" borderId="0" xfId="1" applyNumberFormat="1" applyFont="1" applyFill="1" applyBorder="1" applyAlignment="1" applyProtection="1">
      <alignment horizontal="center" vertical="center" shrinkToFit="1"/>
      <protection locked="0"/>
    </xf>
    <xf numFmtId="177" fontId="1" fillId="0" borderId="0" xfId="1" applyNumberFormat="1" applyFont="1" applyFill="1" applyBorder="1" applyAlignment="1" applyProtection="1">
      <alignment vertical="center" shrinkToFit="1"/>
      <protection locked="0"/>
    </xf>
    <xf numFmtId="0" fontId="6" fillId="0" borderId="0" xfId="1" applyFont="1" applyFill="1" applyProtection="1">
      <alignment vertical="center"/>
      <protection locked="0"/>
    </xf>
    <xf numFmtId="0" fontId="7" fillId="0" borderId="0" xfId="1" applyFont="1" applyFill="1" applyProtection="1">
      <alignment vertical="center"/>
      <protection locked="0"/>
    </xf>
    <xf numFmtId="0" fontId="6" fillId="0" borderId="0" xfId="1" applyFont="1" applyFill="1" applyAlignment="1" applyProtection="1">
      <alignment horizontal="center" vertical="top"/>
      <protection locked="0"/>
    </xf>
    <xf numFmtId="0" fontId="1" fillId="0" borderId="0" xfId="1" applyFont="1" applyFill="1" applyProtection="1">
      <alignment vertical="center"/>
      <protection locked="0"/>
    </xf>
    <xf numFmtId="0" fontId="8" fillId="0" borderId="10" xfId="1" applyFont="1" applyFill="1" applyBorder="1" applyAlignment="1" applyProtection="1">
      <alignment vertical="center" shrinkToFit="1"/>
      <protection locked="0"/>
    </xf>
    <xf numFmtId="0" fontId="8" fillId="0" borderId="11" xfId="1" applyFont="1" applyFill="1" applyBorder="1" applyAlignment="1" applyProtection="1">
      <alignment vertical="center" shrinkToFit="1"/>
      <protection locked="0"/>
    </xf>
    <xf numFmtId="0" fontId="8" fillId="0" borderId="0" xfId="1" applyFont="1" applyFill="1" applyBorder="1" applyAlignment="1" applyProtection="1">
      <alignment vertical="center"/>
      <protection locked="0"/>
    </xf>
    <xf numFmtId="58" fontId="7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Protection="1">
      <alignment vertical="center"/>
      <protection locked="0"/>
    </xf>
    <xf numFmtId="176" fontId="7" fillId="0" borderId="0" xfId="1" applyNumberFormat="1" applyFont="1" applyFill="1" applyBorder="1" applyProtection="1">
      <alignment vertical="center"/>
      <protection locked="0"/>
    </xf>
    <xf numFmtId="0" fontId="11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Protection="1">
      <alignment vertical="center"/>
      <protection locked="0"/>
    </xf>
    <xf numFmtId="0" fontId="13" fillId="0" borderId="0" xfId="1" applyFont="1" applyFill="1" applyBorder="1" applyAlignment="1" applyProtection="1">
      <alignment vertical="center"/>
      <protection locked="0"/>
    </xf>
    <xf numFmtId="0" fontId="13" fillId="0" borderId="0" xfId="1" applyFont="1" applyFill="1" applyAlignment="1" applyProtection="1">
      <alignment vertical="center" shrinkToFit="1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Protection="1">
      <alignment vertical="center"/>
      <protection locked="0"/>
    </xf>
    <xf numFmtId="0" fontId="15" fillId="0" borderId="0" xfId="1" applyFont="1" applyFill="1" applyBorder="1" applyAlignment="1" applyProtection="1">
      <alignment horizontal="center" vertical="center" shrinkToFit="1"/>
      <protection locked="0"/>
    </xf>
    <xf numFmtId="0" fontId="1" fillId="0" borderId="0" xfId="1" applyFont="1" applyFill="1" applyBorder="1" applyAlignment="1" applyProtection="1">
      <alignment vertical="center" shrinkToFit="1"/>
      <protection locked="0"/>
    </xf>
    <xf numFmtId="0" fontId="12" fillId="0" borderId="0" xfId="1" applyFont="1" applyFill="1" applyBorder="1" applyAlignment="1" applyProtection="1">
      <alignment horizontal="left" vertical="center"/>
      <protection locked="0"/>
    </xf>
    <xf numFmtId="0" fontId="14" fillId="0" borderId="0" xfId="1" applyFont="1" applyFill="1" applyProtection="1">
      <alignment vertical="center"/>
      <protection locked="0"/>
    </xf>
    <xf numFmtId="0" fontId="14" fillId="0" borderId="0" xfId="1" applyFont="1" applyFill="1" applyBorder="1" applyProtection="1">
      <alignment vertical="center"/>
      <protection locked="0"/>
    </xf>
    <xf numFmtId="58" fontId="6" fillId="0" borderId="0" xfId="1" applyNumberFormat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vertical="center"/>
      <protection locked="0"/>
    </xf>
    <xf numFmtId="0" fontId="17" fillId="0" borderId="0" xfId="1" applyFont="1" applyFill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right" vertical="center"/>
      <protection locked="0"/>
    </xf>
    <xf numFmtId="0" fontId="15" fillId="0" borderId="2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Protection="1">
      <alignment vertical="center"/>
      <protection locked="0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 wrapText="1"/>
    </xf>
    <xf numFmtId="0" fontId="15" fillId="0" borderId="24" xfId="0" applyFont="1" applyFill="1" applyBorder="1" applyAlignment="1" applyProtection="1">
      <alignment horizontal="center" vertical="center"/>
    </xf>
    <xf numFmtId="0" fontId="1" fillId="0" borderId="24" xfId="0" applyFont="1" applyFill="1" applyBorder="1" applyProtection="1">
      <alignment vertical="center"/>
    </xf>
    <xf numFmtId="0" fontId="15" fillId="0" borderId="28" xfId="0" applyFont="1" applyFill="1" applyBorder="1" applyAlignment="1" applyProtection="1">
      <alignment horizontal="center" vertical="center"/>
    </xf>
    <xf numFmtId="0" fontId="1" fillId="0" borderId="28" xfId="0" applyFont="1" applyFill="1" applyBorder="1" applyProtection="1">
      <alignment vertical="center"/>
    </xf>
    <xf numFmtId="0" fontId="12" fillId="0" borderId="7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distributed" vertical="center"/>
    </xf>
    <xf numFmtId="0" fontId="15" fillId="0" borderId="29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9" fillId="0" borderId="28" xfId="0" applyFont="1" applyFill="1" applyBorder="1" applyAlignment="1" applyProtection="1">
      <alignment vertical="center"/>
    </xf>
    <xf numFmtId="0" fontId="15" fillId="0" borderId="16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vertical="center"/>
    </xf>
    <xf numFmtId="0" fontId="15" fillId="0" borderId="7" xfId="0" applyFont="1" applyFill="1" applyBorder="1" applyAlignment="1" applyProtection="1">
      <alignment horizontal="center" vertical="center"/>
    </xf>
    <xf numFmtId="0" fontId="1" fillId="0" borderId="29" xfId="0" applyFont="1" applyFill="1" applyBorder="1" applyProtection="1">
      <alignment vertical="center"/>
    </xf>
    <xf numFmtId="0" fontId="15" fillId="0" borderId="34" xfId="0" applyFont="1" applyFill="1" applyBorder="1" applyAlignment="1" applyProtection="1">
      <alignment horizontal="center" vertical="center"/>
    </xf>
    <xf numFmtId="0" fontId="1" fillId="0" borderId="34" xfId="0" applyFont="1" applyFill="1" applyBorder="1" applyProtection="1">
      <alignment vertical="center"/>
    </xf>
    <xf numFmtId="0" fontId="12" fillId="0" borderId="10" xfId="0" applyFont="1" applyFill="1" applyBorder="1" applyAlignment="1" applyProtection="1">
      <alignment horizontal="center" vertical="center"/>
    </xf>
    <xf numFmtId="0" fontId="1" fillId="0" borderId="10" xfId="0" applyFont="1" applyFill="1" applyBorder="1" applyProtection="1">
      <alignment vertical="center"/>
    </xf>
    <xf numFmtId="0" fontId="12" fillId="0" borderId="10" xfId="1" applyFont="1" applyFill="1" applyBorder="1" applyAlignment="1" applyProtection="1">
      <alignment horizontal="right" vertical="center"/>
    </xf>
    <xf numFmtId="0" fontId="1" fillId="0" borderId="8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 shrinkToFit="1"/>
    </xf>
    <xf numFmtId="0" fontId="6" fillId="0" borderId="14" xfId="1" applyFont="1" applyFill="1" applyBorder="1" applyAlignment="1" applyProtection="1">
      <alignment horizontal="center" vertical="center" shrinkToFit="1"/>
    </xf>
    <xf numFmtId="0" fontId="6" fillId="0" borderId="17" xfId="1" applyFont="1" applyFill="1" applyBorder="1" applyAlignment="1" applyProtection="1">
      <alignment horizontal="center" vertical="center" shrinkToFit="1"/>
    </xf>
    <xf numFmtId="0" fontId="6" fillId="0" borderId="19" xfId="1" applyFont="1" applyFill="1" applyBorder="1" applyAlignment="1" applyProtection="1">
      <alignment horizontal="center" vertical="center" shrinkToFit="1"/>
    </xf>
    <xf numFmtId="0" fontId="14" fillId="0" borderId="10" xfId="1" applyFont="1" applyFill="1" applyBorder="1" applyAlignment="1" applyProtection="1">
      <alignment vertical="center" shrinkToFit="1"/>
    </xf>
    <xf numFmtId="0" fontId="14" fillId="0" borderId="14" xfId="1" applyFont="1" applyFill="1" applyBorder="1" applyAlignment="1" applyProtection="1">
      <alignment vertical="center" shrinkToFit="1"/>
    </xf>
    <xf numFmtId="0" fontId="14" fillId="0" borderId="17" xfId="1" applyFont="1" applyFill="1" applyBorder="1" applyAlignment="1" applyProtection="1">
      <alignment vertical="center" shrinkToFit="1"/>
    </xf>
    <xf numFmtId="0" fontId="14" fillId="0" borderId="19" xfId="1" applyFont="1" applyFill="1" applyBorder="1" applyAlignment="1" applyProtection="1">
      <alignment vertical="center" shrinkToFit="1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left" vertical="center" shrinkToFit="1"/>
    </xf>
    <xf numFmtId="0" fontId="7" fillId="0" borderId="26" xfId="0" applyFont="1" applyFill="1" applyBorder="1" applyAlignment="1">
      <alignment horizontal="left" vertical="center" shrinkToFit="1"/>
    </xf>
    <xf numFmtId="0" fontId="7" fillId="0" borderId="27" xfId="0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7" fillId="0" borderId="23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 applyProtection="1">
      <alignment horizontal="left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58" fontId="8" fillId="0" borderId="5" xfId="0" applyNumberFormat="1" applyFont="1" applyFill="1" applyBorder="1" applyAlignment="1">
      <alignment horizontal="left" vertical="center"/>
    </xf>
    <xf numFmtId="0" fontId="12" fillId="0" borderId="5" xfId="0" applyFont="1" applyFill="1" applyBorder="1" applyAlignment="1" applyProtection="1">
      <alignment horizontal="left" vertical="center" shrinkToFit="1"/>
    </xf>
    <xf numFmtId="0" fontId="13" fillId="0" borderId="7" xfId="0" applyFont="1" applyFill="1" applyBorder="1" applyAlignment="1" applyProtection="1">
      <alignment horizontal="center" vertical="center" shrinkToFit="1"/>
    </xf>
    <xf numFmtId="0" fontId="13" fillId="0" borderId="9" xfId="0" applyFont="1" applyFill="1" applyBorder="1" applyAlignment="1" applyProtection="1">
      <alignment horizontal="center" vertical="center" shrinkToFit="1"/>
    </xf>
    <xf numFmtId="0" fontId="13" fillId="0" borderId="8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16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13" fillId="0" borderId="13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13" fillId="0" borderId="5" xfId="0" applyFont="1" applyFill="1" applyBorder="1" applyAlignment="1" applyProtection="1">
      <alignment horizontal="center" vertical="center" shrinkToFit="1"/>
    </xf>
    <xf numFmtId="0" fontId="13" fillId="0" borderId="6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 applyProtection="1">
      <alignment horizontal="center" vertical="center" shrinkToFit="1"/>
      <protection locked="0"/>
    </xf>
    <xf numFmtId="176" fontId="1" fillId="2" borderId="7" xfId="0" applyNumberFormat="1" applyFont="1" applyFill="1" applyBorder="1" applyAlignment="1" applyProtection="1">
      <alignment horizontal="left" vertical="center" shrinkToFit="1"/>
      <protection locked="0"/>
    </xf>
    <xf numFmtId="176" fontId="1" fillId="2" borderId="9" xfId="0" applyNumberFormat="1" applyFont="1" applyFill="1" applyBorder="1" applyAlignment="1" applyProtection="1">
      <alignment horizontal="left" vertical="center" shrinkToFit="1"/>
      <protection locked="0"/>
    </xf>
    <xf numFmtId="176" fontId="1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0" fontId="6" fillId="2" borderId="12" xfId="1" applyFont="1" applyFill="1" applyBorder="1" applyAlignment="1" applyProtection="1">
      <alignment horizontal="center" vertical="center" shrinkToFit="1"/>
      <protection locked="0"/>
    </xf>
    <xf numFmtId="0" fontId="6" fillId="2" borderId="11" xfId="1" applyFont="1" applyFill="1" applyBorder="1" applyAlignment="1" applyProtection="1">
      <alignment horizontal="center" vertical="center" shrinkToFit="1"/>
      <protection locked="0"/>
    </xf>
    <xf numFmtId="0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2" xfId="1" applyFont="1" applyFill="1" applyBorder="1" applyAlignment="1" applyProtection="1">
      <alignment horizontal="center" vertical="center" shrinkToFit="1"/>
      <protection locked="0"/>
    </xf>
    <xf numFmtId="0" fontId="4" fillId="2" borderId="3" xfId="1" applyFont="1" applyFill="1" applyBorder="1" applyAlignment="1" applyProtection="1">
      <alignment horizontal="center" vertical="center" shrinkToFit="1"/>
      <protection locked="0"/>
    </xf>
    <xf numFmtId="0" fontId="4" fillId="2" borderId="4" xfId="1" applyFont="1" applyFill="1" applyBorder="1" applyAlignment="1" applyProtection="1">
      <alignment horizontal="center" vertical="center" shrinkToFit="1"/>
      <protection locked="0"/>
    </xf>
    <xf numFmtId="0" fontId="4" fillId="2" borderId="5" xfId="1" applyFont="1" applyFill="1" applyBorder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Fill="1" applyAlignment="1" applyProtection="1">
      <alignment horizont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 shrinkToFit="1"/>
    </xf>
    <xf numFmtId="0" fontId="8" fillId="0" borderId="8" xfId="1" applyFont="1" applyFill="1" applyBorder="1" applyAlignment="1" applyProtection="1">
      <alignment horizontal="center" vertical="center" shrinkToFit="1"/>
    </xf>
    <xf numFmtId="0" fontId="9" fillId="0" borderId="7" xfId="1" applyFont="1" applyFill="1" applyBorder="1" applyAlignment="1" applyProtection="1">
      <alignment horizontal="center" vertical="center" wrapText="1" shrinkToFit="1"/>
    </xf>
    <xf numFmtId="0" fontId="9" fillId="0" borderId="9" xfId="1" applyFont="1" applyFill="1" applyBorder="1" applyAlignment="1" applyProtection="1">
      <alignment horizontal="center" vertical="center" wrapText="1" shrinkToFit="1"/>
    </xf>
    <xf numFmtId="0" fontId="9" fillId="0" borderId="8" xfId="1" applyFont="1" applyFill="1" applyBorder="1" applyAlignment="1" applyProtection="1">
      <alignment horizontal="center" vertical="center" wrapText="1" shrinkToFit="1"/>
    </xf>
    <xf numFmtId="0" fontId="8" fillId="0" borderId="7" xfId="1" applyFont="1" applyFill="1" applyBorder="1" applyAlignment="1" applyProtection="1">
      <alignment horizontal="center" vertical="center" shrinkToFit="1"/>
      <protection locked="0"/>
    </xf>
    <xf numFmtId="0" fontId="8" fillId="0" borderId="8" xfId="1" applyFont="1" applyFill="1" applyBorder="1" applyAlignment="1" applyProtection="1">
      <alignment horizontal="center" vertical="center" shrinkToFit="1"/>
      <protection locked="0"/>
    </xf>
    <xf numFmtId="0" fontId="1" fillId="2" borderId="7" xfId="1" applyFont="1" applyFill="1" applyBorder="1" applyAlignment="1" applyProtection="1">
      <alignment horizontal="center" vertical="center" shrinkToFit="1"/>
      <protection locked="0"/>
    </xf>
    <xf numFmtId="0" fontId="1" fillId="2" borderId="9" xfId="1" applyFont="1" applyFill="1" applyBorder="1" applyAlignment="1" applyProtection="1">
      <alignment horizontal="center" vertical="center" shrinkToFit="1"/>
      <protection locked="0"/>
    </xf>
    <xf numFmtId="0" fontId="1" fillId="2" borderId="8" xfId="1" applyFont="1" applyFill="1" applyBorder="1" applyAlignment="1" applyProtection="1">
      <alignment horizontal="center" vertical="center" shrinkToFit="1"/>
      <protection locked="0"/>
    </xf>
    <xf numFmtId="176" fontId="1" fillId="2" borderId="7" xfId="1" applyNumberFormat="1" applyFont="1" applyFill="1" applyBorder="1" applyAlignment="1" applyProtection="1">
      <alignment horizontal="left" vertical="center" shrinkToFit="1"/>
      <protection locked="0"/>
    </xf>
    <xf numFmtId="176" fontId="1" fillId="2" borderId="9" xfId="1" applyNumberFormat="1" applyFont="1" applyFill="1" applyBorder="1" applyAlignment="1" applyProtection="1">
      <alignment horizontal="left" vertical="center" shrinkToFit="1"/>
      <protection locked="0"/>
    </xf>
    <xf numFmtId="176" fontId="1" fillId="2" borderId="8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12" xfId="1" applyFont="1" applyFill="1" applyBorder="1" applyAlignment="1" applyProtection="1">
      <alignment horizontal="center" vertical="center" shrinkToFit="1"/>
    </xf>
    <xf numFmtId="0" fontId="8" fillId="0" borderId="11" xfId="1" applyFont="1" applyFill="1" applyBorder="1" applyAlignment="1" applyProtection="1">
      <alignment horizontal="center" vertical="center" shrinkToFit="1"/>
    </xf>
    <xf numFmtId="0" fontId="12" fillId="0" borderId="5" xfId="1" applyFont="1" applyFill="1" applyBorder="1" applyAlignment="1" applyProtection="1">
      <alignment horizontal="left" vertical="center" shrinkToFit="1"/>
      <protection locked="0"/>
    </xf>
    <xf numFmtId="0" fontId="13" fillId="0" borderId="7" xfId="1" applyFont="1" applyFill="1" applyBorder="1" applyAlignment="1" applyProtection="1">
      <alignment horizontal="center" vertical="center" shrinkToFit="1"/>
    </xf>
    <xf numFmtId="0" fontId="13" fillId="0" borderId="9" xfId="1" applyFont="1" applyFill="1" applyBorder="1" applyAlignment="1" applyProtection="1">
      <alignment horizontal="center" vertical="center" shrinkToFit="1"/>
    </xf>
    <xf numFmtId="0" fontId="13" fillId="0" borderId="8" xfId="1" applyFont="1" applyFill="1" applyBorder="1" applyAlignment="1" applyProtection="1">
      <alignment horizontal="center" vertical="center" shrinkToFit="1"/>
    </xf>
    <xf numFmtId="0" fontId="13" fillId="0" borderId="1" xfId="1" applyFont="1" applyFill="1" applyBorder="1" applyAlignment="1" applyProtection="1">
      <alignment horizontal="center" vertical="center" shrinkToFit="1"/>
    </xf>
    <xf numFmtId="0" fontId="13" fillId="0" borderId="2" xfId="1" applyFont="1" applyFill="1" applyBorder="1" applyAlignment="1" applyProtection="1">
      <alignment horizontal="center" vertical="center" shrinkToFit="1"/>
    </xf>
    <xf numFmtId="0" fontId="13" fillId="0" borderId="3" xfId="1" applyFont="1" applyFill="1" applyBorder="1" applyAlignment="1" applyProtection="1">
      <alignment horizontal="center" vertical="center" shrinkToFit="1"/>
    </xf>
    <xf numFmtId="0" fontId="13" fillId="0" borderId="16" xfId="1" applyFont="1" applyFill="1" applyBorder="1" applyAlignment="1" applyProtection="1">
      <alignment horizontal="center" vertical="center" shrinkToFit="1"/>
    </xf>
    <xf numFmtId="0" fontId="13" fillId="0" borderId="0" xfId="1" applyFont="1" applyFill="1" applyBorder="1" applyAlignment="1" applyProtection="1">
      <alignment horizontal="center" vertical="center" shrinkToFit="1"/>
    </xf>
    <xf numFmtId="0" fontId="13" fillId="0" borderId="13" xfId="1" applyFont="1" applyFill="1" applyBorder="1" applyAlignment="1" applyProtection="1">
      <alignment horizontal="center" vertical="center" shrinkToFit="1"/>
    </xf>
    <xf numFmtId="0" fontId="13" fillId="0" borderId="4" xfId="1" applyFont="1" applyFill="1" applyBorder="1" applyAlignment="1" applyProtection="1">
      <alignment horizontal="center" vertical="center" shrinkToFit="1"/>
    </xf>
    <xf numFmtId="0" fontId="13" fillId="0" borderId="5" xfId="1" applyFont="1" applyFill="1" applyBorder="1" applyAlignment="1" applyProtection="1">
      <alignment horizontal="center" vertical="center" shrinkToFit="1"/>
    </xf>
    <xf numFmtId="0" fontId="13" fillId="0" borderId="6" xfId="1" applyFont="1" applyFill="1" applyBorder="1" applyAlignment="1" applyProtection="1">
      <alignment horizontal="center" vertical="center" shrinkToFit="1"/>
    </xf>
    <xf numFmtId="0" fontId="7" fillId="0" borderId="25" xfId="1" applyFont="1" applyFill="1" applyBorder="1" applyAlignment="1" applyProtection="1">
      <alignment horizontal="left" vertical="center" shrinkToFit="1"/>
    </xf>
    <xf numFmtId="0" fontId="7" fillId="0" borderId="26" xfId="1" applyFont="1" applyFill="1" applyBorder="1" applyAlignment="1" applyProtection="1">
      <alignment horizontal="left" vertical="center" shrinkToFit="1"/>
    </xf>
    <xf numFmtId="0" fontId="7" fillId="0" borderId="27" xfId="1" applyFont="1" applyFill="1" applyBorder="1" applyAlignment="1" applyProtection="1">
      <alignment horizontal="left" vertical="center" shrinkToFit="1"/>
    </xf>
    <xf numFmtId="0" fontId="14" fillId="0" borderId="0" xfId="1" applyFont="1" applyFill="1" applyBorder="1" applyAlignment="1" applyProtection="1">
      <alignment horizontal="left" vertical="center" shrinkToFit="1"/>
      <protection locked="0"/>
    </xf>
    <xf numFmtId="58" fontId="8" fillId="0" borderId="5" xfId="1" applyNumberFormat="1" applyFont="1" applyFill="1" applyBorder="1" applyAlignment="1" applyProtection="1">
      <alignment horizontal="left" vertical="center"/>
      <protection locked="0"/>
    </xf>
    <xf numFmtId="0" fontId="1" fillId="0" borderId="7" xfId="1" applyFont="1" applyFill="1" applyBorder="1" applyAlignment="1" applyProtection="1">
      <alignment horizontal="center" vertical="center"/>
    </xf>
    <xf numFmtId="0" fontId="1" fillId="0" borderId="9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 applyProtection="1">
      <alignment horizontal="center" vertical="center"/>
    </xf>
    <xf numFmtId="0" fontId="7" fillId="0" borderId="21" xfId="1" applyFont="1" applyFill="1" applyBorder="1" applyAlignment="1" applyProtection="1">
      <alignment horizontal="left" vertical="center" shrinkToFit="1"/>
    </xf>
    <xf numFmtId="0" fontId="7" fillId="0" borderId="22" xfId="1" applyFont="1" applyFill="1" applyBorder="1" applyAlignment="1" applyProtection="1">
      <alignment horizontal="left" vertical="center" shrinkToFit="1"/>
    </xf>
    <xf numFmtId="0" fontId="7" fillId="0" borderId="23" xfId="1" applyFont="1" applyFill="1" applyBorder="1" applyAlignment="1" applyProtection="1">
      <alignment horizontal="left" vertical="center" shrinkToFit="1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12"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581026</xdr:colOff>
      <xdr:row>20</xdr:row>
      <xdr:rowOff>47626</xdr:rowOff>
    </xdr:from>
    <xdr:to>
      <xdr:col>9</xdr:col>
      <xdr:colOff>771526</xdr:colOff>
      <xdr:row>21</xdr:row>
      <xdr:rowOff>152400</xdr:rowOff>
    </xdr:to>
    <xdr:sp macro="" textlink="">
      <xdr:nvSpPr>
        <xdr:cNvPr id="5" name="下矢印 4"/>
        <xdr:cNvSpPr/>
      </xdr:nvSpPr>
      <xdr:spPr>
        <a:xfrm>
          <a:off x="55911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581026</xdr:colOff>
      <xdr:row>20</xdr:row>
      <xdr:rowOff>47626</xdr:rowOff>
    </xdr:from>
    <xdr:to>
      <xdr:col>9</xdr:col>
      <xdr:colOff>771526</xdr:colOff>
      <xdr:row>21</xdr:row>
      <xdr:rowOff>152400</xdr:rowOff>
    </xdr:to>
    <xdr:sp macro="" textlink="">
      <xdr:nvSpPr>
        <xdr:cNvPr id="5" name="下矢印 4"/>
        <xdr:cNvSpPr/>
      </xdr:nvSpPr>
      <xdr:spPr>
        <a:xfrm>
          <a:off x="55911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77"/>
  <sheetViews>
    <sheetView tabSelected="1" topLeftCell="A10" workbookViewId="0">
      <selection activeCell="R23" sqref="R23"/>
    </sheetView>
  </sheetViews>
  <sheetFormatPr defaultColWidth="7.125" defaultRowHeight="11.25"/>
  <cols>
    <col min="1" max="1" width="0.75" style="10" customWidth="1"/>
    <col min="2" max="2" width="2.75" style="10" hidden="1" customWidth="1"/>
    <col min="3" max="3" width="2.75" style="10" customWidth="1"/>
    <col min="4" max="4" width="13.125" style="10" customWidth="1"/>
    <col min="5" max="5" width="14.75" style="10" customWidth="1"/>
    <col min="6" max="6" width="13.25" style="10" customWidth="1"/>
    <col min="7" max="7" width="11.5" style="10" customWidth="1"/>
    <col min="8" max="8" width="11.5" style="10" hidden="1" customWidth="1"/>
    <col min="9" max="9" width="9.625" style="10" customWidth="1"/>
    <col min="10" max="10" width="16.75" style="10" bestFit="1" customWidth="1"/>
    <col min="11" max="11" width="9.875" style="10" customWidth="1"/>
    <col min="12" max="12" width="31.75" style="10" customWidth="1"/>
    <col min="13" max="13" width="0.75" style="10" customWidth="1"/>
    <col min="14" max="255" width="7.125" style="10"/>
    <col min="256" max="256" width="2.75" style="10" customWidth="1"/>
    <col min="257" max="257" width="0" style="10" hidden="1" customWidth="1"/>
    <col min="258" max="258" width="2.75" style="10" customWidth="1"/>
    <col min="259" max="259" width="13.125" style="10" customWidth="1"/>
    <col min="260" max="260" width="14.75" style="10" customWidth="1"/>
    <col min="261" max="261" width="13.25" style="10" customWidth="1"/>
    <col min="262" max="262" width="11.5" style="10" customWidth="1"/>
    <col min="263" max="263" width="0" style="10" hidden="1" customWidth="1"/>
    <col min="264" max="264" width="9.625" style="10" customWidth="1"/>
    <col min="265" max="265" width="16.75" style="10" bestFit="1" customWidth="1"/>
    <col min="266" max="266" width="10.5" style="10" customWidth="1"/>
    <col min="267" max="267" width="10.375" style="10" customWidth="1"/>
    <col min="268" max="268" width="20.875" style="10" customWidth="1"/>
    <col min="269" max="269" width="2.5" style="10" customWidth="1"/>
    <col min="270" max="511" width="7.125" style="10"/>
    <col min="512" max="512" width="2.75" style="10" customWidth="1"/>
    <col min="513" max="513" width="0" style="10" hidden="1" customWidth="1"/>
    <col min="514" max="514" width="2.75" style="10" customWidth="1"/>
    <col min="515" max="515" width="13.125" style="10" customWidth="1"/>
    <col min="516" max="516" width="14.75" style="10" customWidth="1"/>
    <col min="517" max="517" width="13.25" style="10" customWidth="1"/>
    <col min="518" max="518" width="11.5" style="10" customWidth="1"/>
    <col min="519" max="519" width="0" style="10" hidden="1" customWidth="1"/>
    <col min="520" max="520" width="9.625" style="10" customWidth="1"/>
    <col min="521" max="521" width="16.75" style="10" bestFit="1" customWidth="1"/>
    <col min="522" max="522" width="10.5" style="10" customWidth="1"/>
    <col min="523" max="523" width="10.375" style="10" customWidth="1"/>
    <col min="524" max="524" width="20.875" style="10" customWidth="1"/>
    <col min="525" max="525" width="2.5" style="10" customWidth="1"/>
    <col min="526" max="767" width="7.125" style="10"/>
    <col min="768" max="768" width="2.75" style="10" customWidth="1"/>
    <col min="769" max="769" width="0" style="10" hidden="1" customWidth="1"/>
    <col min="770" max="770" width="2.75" style="10" customWidth="1"/>
    <col min="771" max="771" width="13.125" style="10" customWidth="1"/>
    <col min="772" max="772" width="14.75" style="10" customWidth="1"/>
    <col min="773" max="773" width="13.25" style="10" customWidth="1"/>
    <col min="774" max="774" width="11.5" style="10" customWidth="1"/>
    <col min="775" max="775" width="0" style="10" hidden="1" customWidth="1"/>
    <col min="776" max="776" width="9.625" style="10" customWidth="1"/>
    <col min="777" max="777" width="16.75" style="10" bestFit="1" customWidth="1"/>
    <col min="778" max="778" width="10.5" style="10" customWidth="1"/>
    <col min="779" max="779" width="10.375" style="10" customWidth="1"/>
    <col min="780" max="780" width="20.875" style="10" customWidth="1"/>
    <col min="781" max="781" width="2.5" style="10" customWidth="1"/>
    <col min="782" max="1023" width="7.125" style="10"/>
    <col min="1024" max="1024" width="2.75" style="10" customWidth="1"/>
    <col min="1025" max="1025" width="0" style="10" hidden="1" customWidth="1"/>
    <col min="1026" max="1026" width="2.75" style="10" customWidth="1"/>
    <col min="1027" max="1027" width="13.125" style="10" customWidth="1"/>
    <col min="1028" max="1028" width="14.75" style="10" customWidth="1"/>
    <col min="1029" max="1029" width="13.25" style="10" customWidth="1"/>
    <col min="1030" max="1030" width="11.5" style="10" customWidth="1"/>
    <col min="1031" max="1031" width="0" style="10" hidden="1" customWidth="1"/>
    <col min="1032" max="1032" width="9.625" style="10" customWidth="1"/>
    <col min="1033" max="1033" width="16.75" style="10" bestFit="1" customWidth="1"/>
    <col min="1034" max="1034" width="10.5" style="10" customWidth="1"/>
    <col min="1035" max="1035" width="10.375" style="10" customWidth="1"/>
    <col min="1036" max="1036" width="20.875" style="10" customWidth="1"/>
    <col min="1037" max="1037" width="2.5" style="10" customWidth="1"/>
    <col min="1038" max="1279" width="7.125" style="10"/>
    <col min="1280" max="1280" width="2.75" style="10" customWidth="1"/>
    <col min="1281" max="1281" width="0" style="10" hidden="1" customWidth="1"/>
    <col min="1282" max="1282" width="2.75" style="10" customWidth="1"/>
    <col min="1283" max="1283" width="13.125" style="10" customWidth="1"/>
    <col min="1284" max="1284" width="14.75" style="10" customWidth="1"/>
    <col min="1285" max="1285" width="13.25" style="10" customWidth="1"/>
    <col min="1286" max="1286" width="11.5" style="10" customWidth="1"/>
    <col min="1287" max="1287" width="0" style="10" hidden="1" customWidth="1"/>
    <col min="1288" max="1288" width="9.625" style="10" customWidth="1"/>
    <col min="1289" max="1289" width="16.75" style="10" bestFit="1" customWidth="1"/>
    <col min="1290" max="1290" width="10.5" style="10" customWidth="1"/>
    <col min="1291" max="1291" width="10.375" style="10" customWidth="1"/>
    <col min="1292" max="1292" width="20.875" style="10" customWidth="1"/>
    <col min="1293" max="1293" width="2.5" style="10" customWidth="1"/>
    <col min="1294" max="1535" width="7.125" style="10"/>
    <col min="1536" max="1536" width="2.75" style="10" customWidth="1"/>
    <col min="1537" max="1537" width="0" style="10" hidden="1" customWidth="1"/>
    <col min="1538" max="1538" width="2.75" style="10" customWidth="1"/>
    <col min="1539" max="1539" width="13.125" style="10" customWidth="1"/>
    <col min="1540" max="1540" width="14.75" style="10" customWidth="1"/>
    <col min="1541" max="1541" width="13.25" style="10" customWidth="1"/>
    <col min="1542" max="1542" width="11.5" style="10" customWidth="1"/>
    <col min="1543" max="1543" width="0" style="10" hidden="1" customWidth="1"/>
    <col min="1544" max="1544" width="9.625" style="10" customWidth="1"/>
    <col min="1545" max="1545" width="16.75" style="10" bestFit="1" customWidth="1"/>
    <col min="1546" max="1546" width="10.5" style="10" customWidth="1"/>
    <col min="1547" max="1547" width="10.375" style="10" customWidth="1"/>
    <col min="1548" max="1548" width="20.875" style="10" customWidth="1"/>
    <col min="1549" max="1549" width="2.5" style="10" customWidth="1"/>
    <col min="1550" max="1791" width="7.125" style="10"/>
    <col min="1792" max="1792" width="2.75" style="10" customWidth="1"/>
    <col min="1793" max="1793" width="0" style="10" hidden="1" customWidth="1"/>
    <col min="1794" max="1794" width="2.75" style="10" customWidth="1"/>
    <col min="1795" max="1795" width="13.125" style="10" customWidth="1"/>
    <col min="1796" max="1796" width="14.75" style="10" customWidth="1"/>
    <col min="1797" max="1797" width="13.25" style="10" customWidth="1"/>
    <col min="1798" max="1798" width="11.5" style="10" customWidth="1"/>
    <col min="1799" max="1799" width="0" style="10" hidden="1" customWidth="1"/>
    <col min="1800" max="1800" width="9.625" style="10" customWidth="1"/>
    <col min="1801" max="1801" width="16.75" style="10" bestFit="1" customWidth="1"/>
    <col min="1802" max="1802" width="10.5" style="10" customWidth="1"/>
    <col min="1803" max="1803" width="10.375" style="10" customWidth="1"/>
    <col min="1804" max="1804" width="20.875" style="10" customWidth="1"/>
    <col min="1805" max="1805" width="2.5" style="10" customWidth="1"/>
    <col min="1806" max="2047" width="7.125" style="10"/>
    <col min="2048" max="2048" width="2.75" style="10" customWidth="1"/>
    <col min="2049" max="2049" width="0" style="10" hidden="1" customWidth="1"/>
    <col min="2050" max="2050" width="2.75" style="10" customWidth="1"/>
    <col min="2051" max="2051" width="13.125" style="10" customWidth="1"/>
    <col min="2052" max="2052" width="14.75" style="10" customWidth="1"/>
    <col min="2053" max="2053" width="13.25" style="10" customWidth="1"/>
    <col min="2054" max="2054" width="11.5" style="10" customWidth="1"/>
    <col min="2055" max="2055" width="0" style="10" hidden="1" customWidth="1"/>
    <col min="2056" max="2056" width="9.625" style="10" customWidth="1"/>
    <col min="2057" max="2057" width="16.75" style="10" bestFit="1" customWidth="1"/>
    <col min="2058" max="2058" width="10.5" style="10" customWidth="1"/>
    <col min="2059" max="2059" width="10.375" style="10" customWidth="1"/>
    <col min="2060" max="2060" width="20.875" style="10" customWidth="1"/>
    <col min="2061" max="2061" width="2.5" style="10" customWidth="1"/>
    <col min="2062" max="2303" width="7.125" style="10"/>
    <col min="2304" max="2304" width="2.75" style="10" customWidth="1"/>
    <col min="2305" max="2305" width="0" style="10" hidden="1" customWidth="1"/>
    <col min="2306" max="2306" width="2.75" style="10" customWidth="1"/>
    <col min="2307" max="2307" width="13.125" style="10" customWidth="1"/>
    <col min="2308" max="2308" width="14.75" style="10" customWidth="1"/>
    <col min="2309" max="2309" width="13.25" style="10" customWidth="1"/>
    <col min="2310" max="2310" width="11.5" style="10" customWidth="1"/>
    <col min="2311" max="2311" width="0" style="10" hidden="1" customWidth="1"/>
    <col min="2312" max="2312" width="9.625" style="10" customWidth="1"/>
    <col min="2313" max="2313" width="16.75" style="10" bestFit="1" customWidth="1"/>
    <col min="2314" max="2314" width="10.5" style="10" customWidth="1"/>
    <col min="2315" max="2315" width="10.375" style="10" customWidth="1"/>
    <col min="2316" max="2316" width="20.875" style="10" customWidth="1"/>
    <col min="2317" max="2317" width="2.5" style="10" customWidth="1"/>
    <col min="2318" max="2559" width="7.125" style="10"/>
    <col min="2560" max="2560" width="2.75" style="10" customWidth="1"/>
    <col min="2561" max="2561" width="0" style="10" hidden="1" customWidth="1"/>
    <col min="2562" max="2562" width="2.75" style="10" customWidth="1"/>
    <col min="2563" max="2563" width="13.125" style="10" customWidth="1"/>
    <col min="2564" max="2564" width="14.75" style="10" customWidth="1"/>
    <col min="2565" max="2565" width="13.25" style="10" customWidth="1"/>
    <col min="2566" max="2566" width="11.5" style="10" customWidth="1"/>
    <col min="2567" max="2567" width="0" style="10" hidden="1" customWidth="1"/>
    <col min="2568" max="2568" width="9.625" style="10" customWidth="1"/>
    <col min="2569" max="2569" width="16.75" style="10" bestFit="1" customWidth="1"/>
    <col min="2570" max="2570" width="10.5" style="10" customWidth="1"/>
    <col min="2571" max="2571" width="10.375" style="10" customWidth="1"/>
    <col min="2572" max="2572" width="20.875" style="10" customWidth="1"/>
    <col min="2573" max="2573" width="2.5" style="10" customWidth="1"/>
    <col min="2574" max="2815" width="7.125" style="10"/>
    <col min="2816" max="2816" width="2.75" style="10" customWidth="1"/>
    <col min="2817" max="2817" width="0" style="10" hidden="1" customWidth="1"/>
    <col min="2818" max="2818" width="2.75" style="10" customWidth="1"/>
    <col min="2819" max="2819" width="13.125" style="10" customWidth="1"/>
    <col min="2820" max="2820" width="14.75" style="10" customWidth="1"/>
    <col min="2821" max="2821" width="13.25" style="10" customWidth="1"/>
    <col min="2822" max="2822" width="11.5" style="10" customWidth="1"/>
    <col min="2823" max="2823" width="0" style="10" hidden="1" customWidth="1"/>
    <col min="2824" max="2824" width="9.625" style="10" customWidth="1"/>
    <col min="2825" max="2825" width="16.75" style="10" bestFit="1" customWidth="1"/>
    <col min="2826" max="2826" width="10.5" style="10" customWidth="1"/>
    <col min="2827" max="2827" width="10.375" style="10" customWidth="1"/>
    <col min="2828" max="2828" width="20.875" style="10" customWidth="1"/>
    <col min="2829" max="2829" width="2.5" style="10" customWidth="1"/>
    <col min="2830" max="3071" width="7.125" style="10"/>
    <col min="3072" max="3072" width="2.75" style="10" customWidth="1"/>
    <col min="3073" max="3073" width="0" style="10" hidden="1" customWidth="1"/>
    <col min="3074" max="3074" width="2.75" style="10" customWidth="1"/>
    <col min="3075" max="3075" width="13.125" style="10" customWidth="1"/>
    <col min="3076" max="3076" width="14.75" style="10" customWidth="1"/>
    <col min="3077" max="3077" width="13.25" style="10" customWidth="1"/>
    <col min="3078" max="3078" width="11.5" style="10" customWidth="1"/>
    <col min="3079" max="3079" width="0" style="10" hidden="1" customWidth="1"/>
    <col min="3080" max="3080" width="9.625" style="10" customWidth="1"/>
    <col min="3081" max="3081" width="16.75" style="10" bestFit="1" customWidth="1"/>
    <col min="3082" max="3082" width="10.5" style="10" customWidth="1"/>
    <col min="3083" max="3083" width="10.375" style="10" customWidth="1"/>
    <col min="3084" max="3084" width="20.875" style="10" customWidth="1"/>
    <col min="3085" max="3085" width="2.5" style="10" customWidth="1"/>
    <col min="3086" max="3327" width="7.125" style="10"/>
    <col min="3328" max="3328" width="2.75" style="10" customWidth="1"/>
    <col min="3329" max="3329" width="0" style="10" hidden="1" customWidth="1"/>
    <col min="3330" max="3330" width="2.75" style="10" customWidth="1"/>
    <col min="3331" max="3331" width="13.125" style="10" customWidth="1"/>
    <col min="3332" max="3332" width="14.75" style="10" customWidth="1"/>
    <col min="3333" max="3333" width="13.25" style="10" customWidth="1"/>
    <col min="3334" max="3334" width="11.5" style="10" customWidth="1"/>
    <col min="3335" max="3335" width="0" style="10" hidden="1" customWidth="1"/>
    <col min="3336" max="3336" width="9.625" style="10" customWidth="1"/>
    <col min="3337" max="3337" width="16.75" style="10" bestFit="1" customWidth="1"/>
    <col min="3338" max="3338" width="10.5" style="10" customWidth="1"/>
    <col min="3339" max="3339" width="10.375" style="10" customWidth="1"/>
    <col min="3340" max="3340" width="20.875" style="10" customWidth="1"/>
    <col min="3341" max="3341" width="2.5" style="10" customWidth="1"/>
    <col min="3342" max="3583" width="7.125" style="10"/>
    <col min="3584" max="3584" width="2.75" style="10" customWidth="1"/>
    <col min="3585" max="3585" width="0" style="10" hidden="1" customWidth="1"/>
    <col min="3586" max="3586" width="2.75" style="10" customWidth="1"/>
    <col min="3587" max="3587" width="13.125" style="10" customWidth="1"/>
    <col min="3588" max="3588" width="14.75" style="10" customWidth="1"/>
    <col min="3589" max="3589" width="13.25" style="10" customWidth="1"/>
    <col min="3590" max="3590" width="11.5" style="10" customWidth="1"/>
    <col min="3591" max="3591" width="0" style="10" hidden="1" customWidth="1"/>
    <col min="3592" max="3592" width="9.625" style="10" customWidth="1"/>
    <col min="3593" max="3593" width="16.75" style="10" bestFit="1" customWidth="1"/>
    <col min="3594" max="3594" width="10.5" style="10" customWidth="1"/>
    <col min="3595" max="3595" width="10.375" style="10" customWidth="1"/>
    <col min="3596" max="3596" width="20.875" style="10" customWidth="1"/>
    <col min="3597" max="3597" width="2.5" style="10" customWidth="1"/>
    <col min="3598" max="3839" width="7.125" style="10"/>
    <col min="3840" max="3840" width="2.75" style="10" customWidth="1"/>
    <col min="3841" max="3841" width="0" style="10" hidden="1" customWidth="1"/>
    <col min="3842" max="3842" width="2.75" style="10" customWidth="1"/>
    <col min="3843" max="3843" width="13.125" style="10" customWidth="1"/>
    <col min="3844" max="3844" width="14.75" style="10" customWidth="1"/>
    <col min="3845" max="3845" width="13.25" style="10" customWidth="1"/>
    <col min="3846" max="3846" width="11.5" style="10" customWidth="1"/>
    <col min="3847" max="3847" width="0" style="10" hidden="1" customWidth="1"/>
    <col min="3848" max="3848" width="9.625" style="10" customWidth="1"/>
    <col min="3849" max="3849" width="16.75" style="10" bestFit="1" customWidth="1"/>
    <col min="3850" max="3850" width="10.5" style="10" customWidth="1"/>
    <col min="3851" max="3851" width="10.375" style="10" customWidth="1"/>
    <col min="3852" max="3852" width="20.875" style="10" customWidth="1"/>
    <col min="3853" max="3853" width="2.5" style="10" customWidth="1"/>
    <col min="3854" max="4095" width="7.125" style="10"/>
    <col min="4096" max="4096" width="2.75" style="10" customWidth="1"/>
    <col min="4097" max="4097" width="0" style="10" hidden="1" customWidth="1"/>
    <col min="4098" max="4098" width="2.75" style="10" customWidth="1"/>
    <col min="4099" max="4099" width="13.125" style="10" customWidth="1"/>
    <col min="4100" max="4100" width="14.75" style="10" customWidth="1"/>
    <col min="4101" max="4101" width="13.25" style="10" customWidth="1"/>
    <col min="4102" max="4102" width="11.5" style="10" customWidth="1"/>
    <col min="4103" max="4103" width="0" style="10" hidden="1" customWidth="1"/>
    <col min="4104" max="4104" width="9.625" style="10" customWidth="1"/>
    <col min="4105" max="4105" width="16.75" style="10" bestFit="1" customWidth="1"/>
    <col min="4106" max="4106" width="10.5" style="10" customWidth="1"/>
    <col min="4107" max="4107" width="10.375" style="10" customWidth="1"/>
    <col min="4108" max="4108" width="20.875" style="10" customWidth="1"/>
    <col min="4109" max="4109" width="2.5" style="10" customWidth="1"/>
    <col min="4110" max="4351" width="7.125" style="10"/>
    <col min="4352" max="4352" width="2.75" style="10" customWidth="1"/>
    <col min="4353" max="4353" width="0" style="10" hidden="1" customWidth="1"/>
    <col min="4354" max="4354" width="2.75" style="10" customWidth="1"/>
    <col min="4355" max="4355" width="13.125" style="10" customWidth="1"/>
    <col min="4356" max="4356" width="14.75" style="10" customWidth="1"/>
    <col min="4357" max="4357" width="13.25" style="10" customWidth="1"/>
    <col min="4358" max="4358" width="11.5" style="10" customWidth="1"/>
    <col min="4359" max="4359" width="0" style="10" hidden="1" customWidth="1"/>
    <col min="4360" max="4360" width="9.625" style="10" customWidth="1"/>
    <col min="4361" max="4361" width="16.75" style="10" bestFit="1" customWidth="1"/>
    <col min="4362" max="4362" width="10.5" style="10" customWidth="1"/>
    <col min="4363" max="4363" width="10.375" style="10" customWidth="1"/>
    <col min="4364" max="4364" width="20.875" style="10" customWidth="1"/>
    <col min="4365" max="4365" width="2.5" style="10" customWidth="1"/>
    <col min="4366" max="4607" width="7.125" style="10"/>
    <col min="4608" max="4608" width="2.75" style="10" customWidth="1"/>
    <col min="4609" max="4609" width="0" style="10" hidden="1" customWidth="1"/>
    <col min="4610" max="4610" width="2.75" style="10" customWidth="1"/>
    <col min="4611" max="4611" width="13.125" style="10" customWidth="1"/>
    <col min="4612" max="4612" width="14.75" style="10" customWidth="1"/>
    <col min="4613" max="4613" width="13.25" style="10" customWidth="1"/>
    <col min="4614" max="4614" width="11.5" style="10" customWidth="1"/>
    <col min="4615" max="4615" width="0" style="10" hidden="1" customWidth="1"/>
    <col min="4616" max="4616" width="9.625" style="10" customWidth="1"/>
    <col min="4617" max="4617" width="16.75" style="10" bestFit="1" customWidth="1"/>
    <col min="4618" max="4618" width="10.5" style="10" customWidth="1"/>
    <col min="4619" max="4619" width="10.375" style="10" customWidth="1"/>
    <col min="4620" max="4620" width="20.875" style="10" customWidth="1"/>
    <col min="4621" max="4621" width="2.5" style="10" customWidth="1"/>
    <col min="4622" max="4863" width="7.125" style="10"/>
    <col min="4864" max="4864" width="2.75" style="10" customWidth="1"/>
    <col min="4865" max="4865" width="0" style="10" hidden="1" customWidth="1"/>
    <col min="4866" max="4866" width="2.75" style="10" customWidth="1"/>
    <col min="4867" max="4867" width="13.125" style="10" customWidth="1"/>
    <col min="4868" max="4868" width="14.75" style="10" customWidth="1"/>
    <col min="4869" max="4869" width="13.25" style="10" customWidth="1"/>
    <col min="4870" max="4870" width="11.5" style="10" customWidth="1"/>
    <col min="4871" max="4871" width="0" style="10" hidden="1" customWidth="1"/>
    <col min="4872" max="4872" width="9.625" style="10" customWidth="1"/>
    <col min="4873" max="4873" width="16.75" style="10" bestFit="1" customWidth="1"/>
    <col min="4874" max="4874" width="10.5" style="10" customWidth="1"/>
    <col min="4875" max="4875" width="10.375" style="10" customWidth="1"/>
    <col min="4876" max="4876" width="20.875" style="10" customWidth="1"/>
    <col min="4877" max="4877" width="2.5" style="10" customWidth="1"/>
    <col min="4878" max="5119" width="7.125" style="10"/>
    <col min="5120" max="5120" width="2.75" style="10" customWidth="1"/>
    <col min="5121" max="5121" width="0" style="10" hidden="1" customWidth="1"/>
    <col min="5122" max="5122" width="2.75" style="10" customWidth="1"/>
    <col min="5123" max="5123" width="13.125" style="10" customWidth="1"/>
    <col min="5124" max="5124" width="14.75" style="10" customWidth="1"/>
    <col min="5125" max="5125" width="13.25" style="10" customWidth="1"/>
    <col min="5126" max="5126" width="11.5" style="10" customWidth="1"/>
    <col min="5127" max="5127" width="0" style="10" hidden="1" customWidth="1"/>
    <col min="5128" max="5128" width="9.625" style="10" customWidth="1"/>
    <col min="5129" max="5129" width="16.75" style="10" bestFit="1" customWidth="1"/>
    <col min="5130" max="5130" width="10.5" style="10" customWidth="1"/>
    <col min="5131" max="5131" width="10.375" style="10" customWidth="1"/>
    <col min="5132" max="5132" width="20.875" style="10" customWidth="1"/>
    <col min="5133" max="5133" width="2.5" style="10" customWidth="1"/>
    <col min="5134" max="5375" width="7.125" style="10"/>
    <col min="5376" max="5376" width="2.75" style="10" customWidth="1"/>
    <col min="5377" max="5377" width="0" style="10" hidden="1" customWidth="1"/>
    <col min="5378" max="5378" width="2.75" style="10" customWidth="1"/>
    <col min="5379" max="5379" width="13.125" style="10" customWidth="1"/>
    <col min="5380" max="5380" width="14.75" style="10" customWidth="1"/>
    <col min="5381" max="5381" width="13.25" style="10" customWidth="1"/>
    <col min="5382" max="5382" width="11.5" style="10" customWidth="1"/>
    <col min="5383" max="5383" width="0" style="10" hidden="1" customWidth="1"/>
    <col min="5384" max="5384" width="9.625" style="10" customWidth="1"/>
    <col min="5385" max="5385" width="16.75" style="10" bestFit="1" customWidth="1"/>
    <col min="5386" max="5386" width="10.5" style="10" customWidth="1"/>
    <col min="5387" max="5387" width="10.375" style="10" customWidth="1"/>
    <col min="5388" max="5388" width="20.875" style="10" customWidth="1"/>
    <col min="5389" max="5389" width="2.5" style="10" customWidth="1"/>
    <col min="5390" max="5631" width="7.125" style="10"/>
    <col min="5632" max="5632" width="2.75" style="10" customWidth="1"/>
    <col min="5633" max="5633" width="0" style="10" hidden="1" customWidth="1"/>
    <col min="5634" max="5634" width="2.75" style="10" customWidth="1"/>
    <col min="5635" max="5635" width="13.125" style="10" customWidth="1"/>
    <col min="5636" max="5636" width="14.75" style="10" customWidth="1"/>
    <col min="5637" max="5637" width="13.25" style="10" customWidth="1"/>
    <col min="5638" max="5638" width="11.5" style="10" customWidth="1"/>
    <col min="5639" max="5639" width="0" style="10" hidden="1" customWidth="1"/>
    <col min="5640" max="5640" width="9.625" style="10" customWidth="1"/>
    <col min="5641" max="5641" width="16.75" style="10" bestFit="1" customWidth="1"/>
    <col min="5642" max="5642" width="10.5" style="10" customWidth="1"/>
    <col min="5643" max="5643" width="10.375" style="10" customWidth="1"/>
    <col min="5644" max="5644" width="20.875" style="10" customWidth="1"/>
    <col min="5645" max="5645" width="2.5" style="10" customWidth="1"/>
    <col min="5646" max="5887" width="7.125" style="10"/>
    <col min="5888" max="5888" width="2.75" style="10" customWidth="1"/>
    <col min="5889" max="5889" width="0" style="10" hidden="1" customWidth="1"/>
    <col min="5890" max="5890" width="2.75" style="10" customWidth="1"/>
    <col min="5891" max="5891" width="13.125" style="10" customWidth="1"/>
    <col min="5892" max="5892" width="14.75" style="10" customWidth="1"/>
    <col min="5893" max="5893" width="13.25" style="10" customWidth="1"/>
    <col min="5894" max="5894" width="11.5" style="10" customWidth="1"/>
    <col min="5895" max="5895" width="0" style="10" hidden="1" customWidth="1"/>
    <col min="5896" max="5896" width="9.625" style="10" customWidth="1"/>
    <col min="5897" max="5897" width="16.75" style="10" bestFit="1" customWidth="1"/>
    <col min="5898" max="5898" width="10.5" style="10" customWidth="1"/>
    <col min="5899" max="5899" width="10.375" style="10" customWidth="1"/>
    <col min="5900" max="5900" width="20.875" style="10" customWidth="1"/>
    <col min="5901" max="5901" width="2.5" style="10" customWidth="1"/>
    <col min="5902" max="6143" width="7.125" style="10"/>
    <col min="6144" max="6144" width="2.75" style="10" customWidth="1"/>
    <col min="6145" max="6145" width="0" style="10" hidden="1" customWidth="1"/>
    <col min="6146" max="6146" width="2.75" style="10" customWidth="1"/>
    <col min="6147" max="6147" width="13.125" style="10" customWidth="1"/>
    <col min="6148" max="6148" width="14.75" style="10" customWidth="1"/>
    <col min="6149" max="6149" width="13.25" style="10" customWidth="1"/>
    <col min="6150" max="6150" width="11.5" style="10" customWidth="1"/>
    <col min="6151" max="6151" width="0" style="10" hidden="1" customWidth="1"/>
    <col min="6152" max="6152" width="9.625" style="10" customWidth="1"/>
    <col min="6153" max="6153" width="16.75" style="10" bestFit="1" customWidth="1"/>
    <col min="6154" max="6154" width="10.5" style="10" customWidth="1"/>
    <col min="6155" max="6155" width="10.375" style="10" customWidth="1"/>
    <col min="6156" max="6156" width="20.875" style="10" customWidth="1"/>
    <col min="6157" max="6157" width="2.5" style="10" customWidth="1"/>
    <col min="6158" max="6399" width="7.125" style="10"/>
    <col min="6400" max="6400" width="2.75" style="10" customWidth="1"/>
    <col min="6401" max="6401" width="0" style="10" hidden="1" customWidth="1"/>
    <col min="6402" max="6402" width="2.75" style="10" customWidth="1"/>
    <col min="6403" max="6403" width="13.125" style="10" customWidth="1"/>
    <col min="6404" max="6404" width="14.75" style="10" customWidth="1"/>
    <col min="6405" max="6405" width="13.25" style="10" customWidth="1"/>
    <col min="6406" max="6406" width="11.5" style="10" customWidth="1"/>
    <col min="6407" max="6407" width="0" style="10" hidden="1" customWidth="1"/>
    <col min="6408" max="6408" width="9.625" style="10" customWidth="1"/>
    <col min="6409" max="6409" width="16.75" style="10" bestFit="1" customWidth="1"/>
    <col min="6410" max="6410" width="10.5" style="10" customWidth="1"/>
    <col min="6411" max="6411" width="10.375" style="10" customWidth="1"/>
    <col min="6412" max="6412" width="20.875" style="10" customWidth="1"/>
    <col min="6413" max="6413" width="2.5" style="10" customWidth="1"/>
    <col min="6414" max="6655" width="7.125" style="10"/>
    <col min="6656" max="6656" width="2.75" style="10" customWidth="1"/>
    <col min="6657" max="6657" width="0" style="10" hidden="1" customWidth="1"/>
    <col min="6658" max="6658" width="2.75" style="10" customWidth="1"/>
    <col min="6659" max="6659" width="13.125" style="10" customWidth="1"/>
    <col min="6660" max="6660" width="14.75" style="10" customWidth="1"/>
    <col min="6661" max="6661" width="13.25" style="10" customWidth="1"/>
    <col min="6662" max="6662" width="11.5" style="10" customWidth="1"/>
    <col min="6663" max="6663" width="0" style="10" hidden="1" customWidth="1"/>
    <col min="6664" max="6664" width="9.625" style="10" customWidth="1"/>
    <col min="6665" max="6665" width="16.75" style="10" bestFit="1" customWidth="1"/>
    <col min="6666" max="6666" width="10.5" style="10" customWidth="1"/>
    <col min="6667" max="6667" width="10.375" style="10" customWidth="1"/>
    <col min="6668" max="6668" width="20.875" style="10" customWidth="1"/>
    <col min="6669" max="6669" width="2.5" style="10" customWidth="1"/>
    <col min="6670" max="6911" width="7.125" style="10"/>
    <col min="6912" max="6912" width="2.75" style="10" customWidth="1"/>
    <col min="6913" max="6913" width="0" style="10" hidden="1" customWidth="1"/>
    <col min="6914" max="6914" width="2.75" style="10" customWidth="1"/>
    <col min="6915" max="6915" width="13.125" style="10" customWidth="1"/>
    <col min="6916" max="6916" width="14.75" style="10" customWidth="1"/>
    <col min="6917" max="6917" width="13.25" style="10" customWidth="1"/>
    <col min="6918" max="6918" width="11.5" style="10" customWidth="1"/>
    <col min="6919" max="6919" width="0" style="10" hidden="1" customWidth="1"/>
    <col min="6920" max="6920" width="9.625" style="10" customWidth="1"/>
    <col min="6921" max="6921" width="16.75" style="10" bestFit="1" customWidth="1"/>
    <col min="6922" max="6922" width="10.5" style="10" customWidth="1"/>
    <col min="6923" max="6923" width="10.375" style="10" customWidth="1"/>
    <col min="6924" max="6924" width="20.875" style="10" customWidth="1"/>
    <col min="6925" max="6925" width="2.5" style="10" customWidth="1"/>
    <col min="6926" max="7167" width="7.125" style="10"/>
    <col min="7168" max="7168" width="2.75" style="10" customWidth="1"/>
    <col min="7169" max="7169" width="0" style="10" hidden="1" customWidth="1"/>
    <col min="7170" max="7170" width="2.75" style="10" customWidth="1"/>
    <col min="7171" max="7171" width="13.125" style="10" customWidth="1"/>
    <col min="7172" max="7172" width="14.75" style="10" customWidth="1"/>
    <col min="7173" max="7173" width="13.25" style="10" customWidth="1"/>
    <col min="7174" max="7174" width="11.5" style="10" customWidth="1"/>
    <col min="7175" max="7175" width="0" style="10" hidden="1" customWidth="1"/>
    <col min="7176" max="7176" width="9.625" style="10" customWidth="1"/>
    <col min="7177" max="7177" width="16.75" style="10" bestFit="1" customWidth="1"/>
    <col min="7178" max="7178" width="10.5" style="10" customWidth="1"/>
    <col min="7179" max="7179" width="10.375" style="10" customWidth="1"/>
    <col min="7180" max="7180" width="20.875" style="10" customWidth="1"/>
    <col min="7181" max="7181" width="2.5" style="10" customWidth="1"/>
    <col min="7182" max="7423" width="7.125" style="10"/>
    <col min="7424" max="7424" width="2.75" style="10" customWidth="1"/>
    <col min="7425" max="7425" width="0" style="10" hidden="1" customWidth="1"/>
    <col min="7426" max="7426" width="2.75" style="10" customWidth="1"/>
    <col min="7427" max="7427" width="13.125" style="10" customWidth="1"/>
    <col min="7428" max="7428" width="14.75" style="10" customWidth="1"/>
    <col min="7429" max="7429" width="13.25" style="10" customWidth="1"/>
    <col min="7430" max="7430" width="11.5" style="10" customWidth="1"/>
    <col min="7431" max="7431" width="0" style="10" hidden="1" customWidth="1"/>
    <col min="7432" max="7432" width="9.625" style="10" customWidth="1"/>
    <col min="7433" max="7433" width="16.75" style="10" bestFit="1" customWidth="1"/>
    <col min="7434" max="7434" width="10.5" style="10" customWidth="1"/>
    <col min="7435" max="7435" width="10.375" style="10" customWidth="1"/>
    <col min="7436" max="7436" width="20.875" style="10" customWidth="1"/>
    <col min="7437" max="7437" width="2.5" style="10" customWidth="1"/>
    <col min="7438" max="7679" width="7.125" style="10"/>
    <col min="7680" max="7680" width="2.75" style="10" customWidth="1"/>
    <col min="7681" max="7681" width="0" style="10" hidden="1" customWidth="1"/>
    <col min="7682" max="7682" width="2.75" style="10" customWidth="1"/>
    <col min="7683" max="7683" width="13.125" style="10" customWidth="1"/>
    <col min="7684" max="7684" width="14.75" style="10" customWidth="1"/>
    <col min="7685" max="7685" width="13.25" style="10" customWidth="1"/>
    <col min="7686" max="7686" width="11.5" style="10" customWidth="1"/>
    <col min="7687" max="7687" width="0" style="10" hidden="1" customWidth="1"/>
    <col min="7688" max="7688" width="9.625" style="10" customWidth="1"/>
    <col min="7689" max="7689" width="16.75" style="10" bestFit="1" customWidth="1"/>
    <col min="7690" max="7690" width="10.5" style="10" customWidth="1"/>
    <col min="7691" max="7691" width="10.375" style="10" customWidth="1"/>
    <col min="7692" max="7692" width="20.875" style="10" customWidth="1"/>
    <col min="7693" max="7693" width="2.5" style="10" customWidth="1"/>
    <col min="7694" max="7935" width="7.125" style="10"/>
    <col min="7936" max="7936" width="2.75" style="10" customWidth="1"/>
    <col min="7937" max="7937" width="0" style="10" hidden="1" customWidth="1"/>
    <col min="7938" max="7938" width="2.75" style="10" customWidth="1"/>
    <col min="7939" max="7939" width="13.125" style="10" customWidth="1"/>
    <col min="7940" max="7940" width="14.75" style="10" customWidth="1"/>
    <col min="7941" max="7941" width="13.25" style="10" customWidth="1"/>
    <col min="7942" max="7942" width="11.5" style="10" customWidth="1"/>
    <col min="7943" max="7943" width="0" style="10" hidden="1" customWidth="1"/>
    <col min="7944" max="7944" width="9.625" style="10" customWidth="1"/>
    <col min="7945" max="7945" width="16.75" style="10" bestFit="1" customWidth="1"/>
    <col min="7946" max="7946" width="10.5" style="10" customWidth="1"/>
    <col min="7947" max="7947" width="10.375" style="10" customWidth="1"/>
    <col min="7948" max="7948" width="20.875" style="10" customWidth="1"/>
    <col min="7949" max="7949" width="2.5" style="10" customWidth="1"/>
    <col min="7950" max="8191" width="7.125" style="10"/>
    <col min="8192" max="8192" width="2.75" style="10" customWidth="1"/>
    <col min="8193" max="8193" width="0" style="10" hidden="1" customWidth="1"/>
    <col min="8194" max="8194" width="2.75" style="10" customWidth="1"/>
    <col min="8195" max="8195" width="13.125" style="10" customWidth="1"/>
    <col min="8196" max="8196" width="14.75" style="10" customWidth="1"/>
    <col min="8197" max="8197" width="13.25" style="10" customWidth="1"/>
    <col min="8198" max="8198" width="11.5" style="10" customWidth="1"/>
    <col min="8199" max="8199" width="0" style="10" hidden="1" customWidth="1"/>
    <col min="8200" max="8200" width="9.625" style="10" customWidth="1"/>
    <col min="8201" max="8201" width="16.75" style="10" bestFit="1" customWidth="1"/>
    <col min="8202" max="8202" width="10.5" style="10" customWidth="1"/>
    <col min="8203" max="8203" width="10.375" style="10" customWidth="1"/>
    <col min="8204" max="8204" width="20.875" style="10" customWidth="1"/>
    <col min="8205" max="8205" width="2.5" style="10" customWidth="1"/>
    <col min="8206" max="8447" width="7.125" style="10"/>
    <col min="8448" max="8448" width="2.75" style="10" customWidth="1"/>
    <col min="8449" max="8449" width="0" style="10" hidden="1" customWidth="1"/>
    <col min="8450" max="8450" width="2.75" style="10" customWidth="1"/>
    <col min="8451" max="8451" width="13.125" style="10" customWidth="1"/>
    <col min="8452" max="8452" width="14.75" style="10" customWidth="1"/>
    <col min="8453" max="8453" width="13.25" style="10" customWidth="1"/>
    <col min="8454" max="8454" width="11.5" style="10" customWidth="1"/>
    <col min="8455" max="8455" width="0" style="10" hidden="1" customWidth="1"/>
    <col min="8456" max="8456" width="9.625" style="10" customWidth="1"/>
    <col min="8457" max="8457" width="16.75" style="10" bestFit="1" customWidth="1"/>
    <col min="8458" max="8458" width="10.5" style="10" customWidth="1"/>
    <col min="8459" max="8459" width="10.375" style="10" customWidth="1"/>
    <col min="8460" max="8460" width="20.875" style="10" customWidth="1"/>
    <col min="8461" max="8461" width="2.5" style="10" customWidth="1"/>
    <col min="8462" max="8703" width="7.125" style="10"/>
    <col min="8704" max="8704" width="2.75" style="10" customWidth="1"/>
    <col min="8705" max="8705" width="0" style="10" hidden="1" customWidth="1"/>
    <col min="8706" max="8706" width="2.75" style="10" customWidth="1"/>
    <col min="8707" max="8707" width="13.125" style="10" customWidth="1"/>
    <col min="8708" max="8708" width="14.75" style="10" customWidth="1"/>
    <col min="8709" max="8709" width="13.25" style="10" customWidth="1"/>
    <col min="8710" max="8710" width="11.5" style="10" customWidth="1"/>
    <col min="8711" max="8711" width="0" style="10" hidden="1" customWidth="1"/>
    <col min="8712" max="8712" width="9.625" style="10" customWidth="1"/>
    <col min="8713" max="8713" width="16.75" style="10" bestFit="1" customWidth="1"/>
    <col min="8714" max="8714" width="10.5" style="10" customWidth="1"/>
    <col min="8715" max="8715" width="10.375" style="10" customWidth="1"/>
    <col min="8716" max="8716" width="20.875" style="10" customWidth="1"/>
    <col min="8717" max="8717" width="2.5" style="10" customWidth="1"/>
    <col min="8718" max="8959" width="7.125" style="10"/>
    <col min="8960" max="8960" width="2.75" style="10" customWidth="1"/>
    <col min="8961" max="8961" width="0" style="10" hidden="1" customWidth="1"/>
    <col min="8962" max="8962" width="2.75" style="10" customWidth="1"/>
    <col min="8963" max="8963" width="13.125" style="10" customWidth="1"/>
    <col min="8964" max="8964" width="14.75" style="10" customWidth="1"/>
    <col min="8965" max="8965" width="13.25" style="10" customWidth="1"/>
    <col min="8966" max="8966" width="11.5" style="10" customWidth="1"/>
    <col min="8967" max="8967" width="0" style="10" hidden="1" customWidth="1"/>
    <col min="8968" max="8968" width="9.625" style="10" customWidth="1"/>
    <col min="8969" max="8969" width="16.75" style="10" bestFit="1" customWidth="1"/>
    <col min="8970" max="8970" width="10.5" style="10" customWidth="1"/>
    <col min="8971" max="8971" width="10.375" style="10" customWidth="1"/>
    <col min="8972" max="8972" width="20.875" style="10" customWidth="1"/>
    <col min="8973" max="8973" width="2.5" style="10" customWidth="1"/>
    <col min="8974" max="9215" width="7.125" style="10"/>
    <col min="9216" max="9216" width="2.75" style="10" customWidth="1"/>
    <col min="9217" max="9217" width="0" style="10" hidden="1" customWidth="1"/>
    <col min="9218" max="9218" width="2.75" style="10" customWidth="1"/>
    <col min="9219" max="9219" width="13.125" style="10" customWidth="1"/>
    <col min="9220" max="9220" width="14.75" style="10" customWidth="1"/>
    <col min="9221" max="9221" width="13.25" style="10" customWidth="1"/>
    <col min="9222" max="9222" width="11.5" style="10" customWidth="1"/>
    <col min="9223" max="9223" width="0" style="10" hidden="1" customWidth="1"/>
    <col min="9224" max="9224" width="9.625" style="10" customWidth="1"/>
    <col min="9225" max="9225" width="16.75" style="10" bestFit="1" customWidth="1"/>
    <col min="9226" max="9226" width="10.5" style="10" customWidth="1"/>
    <col min="9227" max="9227" width="10.375" style="10" customWidth="1"/>
    <col min="9228" max="9228" width="20.875" style="10" customWidth="1"/>
    <col min="9229" max="9229" width="2.5" style="10" customWidth="1"/>
    <col min="9230" max="9471" width="7.125" style="10"/>
    <col min="9472" max="9472" width="2.75" style="10" customWidth="1"/>
    <col min="9473" max="9473" width="0" style="10" hidden="1" customWidth="1"/>
    <col min="9474" max="9474" width="2.75" style="10" customWidth="1"/>
    <col min="9475" max="9475" width="13.125" style="10" customWidth="1"/>
    <col min="9476" max="9476" width="14.75" style="10" customWidth="1"/>
    <col min="9477" max="9477" width="13.25" style="10" customWidth="1"/>
    <col min="9478" max="9478" width="11.5" style="10" customWidth="1"/>
    <col min="9479" max="9479" width="0" style="10" hidden="1" customWidth="1"/>
    <col min="9480" max="9480" width="9.625" style="10" customWidth="1"/>
    <col min="9481" max="9481" width="16.75" style="10" bestFit="1" customWidth="1"/>
    <col min="9482" max="9482" width="10.5" style="10" customWidth="1"/>
    <col min="9483" max="9483" width="10.375" style="10" customWidth="1"/>
    <col min="9484" max="9484" width="20.875" style="10" customWidth="1"/>
    <col min="9485" max="9485" width="2.5" style="10" customWidth="1"/>
    <col min="9486" max="9727" width="7.125" style="10"/>
    <col min="9728" max="9728" width="2.75" style="10" customWidth="1"/>
    <col min="9729" max="9729" width="0" style="10" hidden="1" customWidth="1"/>
    <col min="9730" max="9730" width="2.75" style="10" customWidth="1"/>
    <col min="9731" max="9731" width="13.125" style="10" customWidth="1"/>
    <col min="9732" max="9732" width="14.75" style="10" customWidth="1"/>
    <col min="9733" max="9733" width="13.25" style="10" customWidth="1"/>
    <col min="9734" max="9734" width="11.5" style="10" customWidth="1"/>
    <col min="9735" max="9735" width="0" style="10" hidden="1" customWidth="1"/>
    <col min="9736" max="9736" width="9.625" style="10" customWidth="1"/>
    <col min="9737" max="9737" width="16.75" style="10" bestFit="1" customWidth="1"/>
    <col min="9738" max="9738" width="10.5" style="10" customWidth="1"/>
    <col min="9739" max="9739" width="10.375" style="10" customWidth="1"/>
    <col min="9740" max="9740" width="20.875" style="10" customWidth="1"/>
    <col min="9741" max="9741" width="2.5" style="10" customWidth="1"/>
    <col min="9742" max="9983" width="7.125" style="10"/>
    <col min="9984" max="9984" width="2.75" style="10" customWidth="1"/>
    <col min="9985" max="9985" width="0" style="10" hidden="1" customWidth="1"/>
    <col min="9986" max="9986" width="2.75" style="10" customWidth="1"/>
    <col min="9987" max="9987" width="13.125" style="10" customWidth="1"/>
    <col min="9988" max="9988" width="14.75" style="10" customWidth="1"/>
    <col min="9989" max="9989" width="13.25" style="10" customWidth="1"/>
    <col min="9990" max="9990" width="11.5" style="10" customWidth="1"/>
    <col min="9991" max="9991" width="0" style="10" hidden="1" customWidth="1"/>
    <col min="9992" max="9992" width="9.625" style="10" customWidth="1"/>
    <col min="9993" max="9993" width="16.75" style="10" bestFit="1" customWidth="1"/>
    <col min="9994" max="9994" width="10.5" style="10" customWidth="1"/>
    <col min="9995" max="9995" width="10.375" style="10" customWidth="1"/>
    <col min="9996" max="9996" width="20.875" style="10" customWidth="1"/>
    <col min="9997" max="9997" width="2.5" style="10" customWidth="1"/>
    <col min="9998" max="10239" width="7.125" style="10"/>
    <col min="10240" max="10240" width="2.75" style="10" customWidth="1"/>
    <col min="10241" max="10241" width="0" style="10" hidden="1" customWidth="1"/>
    <col min="10242" max="10242" width="2.75" style="10" customWidth="1"/>
    <col min="10243" max="10243" width="13.125" style="10" customWidth="1"/>
    <col min="10244" max="10244" width="14.75" style="10" customWidth="1"/>
    <col min="10245" max="10245" width="13.25" style="10" customWidth="1"/>
    <col min="10246" max="10246" width="11.5" style="10" customWidth="1"/>
    <col min="10247" max="10247" width="0" style="10" hidden="1" customWidth="1"/>
    <col min="10248" max="10248" width="9.625" style="10" customWidth="1"/>
    <col min="10249" max="10249" width="16.75" style="10" bestFit="1" customWidth="1"/>
    <col min="10250" max="10250" width="10.5" style="10" customWidth="1"/>
    <col min="10251" max="10251" width="10.375" style="10" customWidth="1"/>
    <col min="10252" max="10252" width="20.875" style="10" customWidth="1"/>
    <col min="10253" max="10253" width="2.5" style="10" customWidth="1"/>
    <col min="10254" max="10495" width="7.125" style="10"/>
    <col min="10496" max="10496" width="2.75" style="10" customWidth="1"/>
    <col min="10497" max="10497" width="0" style="10" hidden="1" customWidth="1"/>
    <col min="10498" max="10498" width="2.75" style="10" customWidth="1"/>
    <col min="10499" max="10499" width="13.125" style="10" customWidth="1"/>
    <col min="10500" max="10500" width="14.75" style="10" customWidth="1"/>
    <col min="10501" max="10501" width="13.25" style="10" customWidth="1"/>
    <col min="10502" max="10502" width="11.5" style="10" customWidth="1"/>
    <col min="10503" max="10503" width="0" style="10" hidden="1" customWidth="1"/>
    <col min="10504" max="10504" width="9.625" style="10" customWidth="1"/>
    <col min="10505" max="10505" width="16.75" style="10" bestFit="1" customWidth="1"/>
    <col min="10506" max="10506" width="10.5" style="10" customWidth="1"/>
    <col min="10507" max="10507" width="10.375" style="10" customWidth="1"/>
    <col min="10508" max="10508" width="20.875" style="10" customWidth="1"/>
    <col min="10509" max="10509" width="2.5" style="10" customWidth="1"/>
    <col min="10510" max="10751" width="7.125" style="10"/>
    <col min="10752" max="10752" width="2.75" style="10" customWidth="1"/>
    <col min="10753" max="10753" width="0" style="10" hidden="1" customWidth="1"/>
    <col min="10754" max="10754" width="2.75" style="10" customWidth="1"/>
    <col min="10755" max="10755" width="13.125" style="10" customWidth="1"/>
    <col min="10756" max="10756" width="14.75" style="10" customWidth="1"/>
    <col min="10757" max="10757" width="13.25" style="10" customWidth="1"/>
    <col min="10758" max="10758" width="11.5" style="10" customWidth="1"/>
    <col min="10759" max="10759" width="0" style="10" hidden="1" customWidth="1"/>
    <col min="10760" max="10760" width="9.625" style="10" customWidth="1"/>
    <col min="10761" max="10761" width="16.75" style="10" bestFit="1" customWidth="1"/>
    <col min="10762" max="10762" width="10.5" style="10" customWidth="1"/>
    <col min="10763" max="10763" width="10.375" style="10" customWidth="1"/>
    <col min="10764" max="10764" width="20.875" style="10" customWidth="1"/>
    <col min="10765" max="10765" width="2.5" style="10" customWidth="1"/>
    <col min="10766" max="11007" width="7.125" style="10"/>
    <col min="11008" max="11008" width="2.75" style="10" customWidth="1"/>
    <col min="11009" max="11009" width="0" style="10" hidden="1" customWidth="1"/>
    <col min="11010" max="11010" width="2.75" style="10" customWidth="1"/>
    <col min="11011" max="11011" width="13.125" style="10" customWidth="1"/>
    <col min="11012" max="11012" width="14.75" style="10" customWidth="1"/>
    <col min="11013" max="11013" width="13.25" style="10" customWidth="1"/>
    <col min="11014" max="11014" width="11.5" style="10" customWidth="1"/>
    <col min="11015" max="11015" width="0" style="10" hidden="1" customWidth="1"/>
    <col min="11016" max="11016" width="9.625" style="10" customWidth="1"/>
    <col min="11017" max="11017" width="16.75" style="10" bestFit="1" customWidth="1"/>
    <col min="11018" max="11018" width="10.5" style="10" customWidth="1"/>
    <col min="11019" max="11019" width="10.375" style="10" customWidth="1"/>
    <col min="11020" max="11020" width="20.875" style="10" customWidth="1"/>
    <col min="11021" max="11021" width="2.5" style="10" customWidth="1"/>
    <col min="11022" max="11263" width="7.125" style="10"/>
    <col min="11264" max="11264" width="2.75" style="10" customWidth="1"/>
    <col min="11265" max="11265" width="0" style="10" hidden="1" customWidth="1"/>
    <col min="11266" max="11266" width="2.75" style="10" customWidth="1"/>
    <col min="11267" max="11267" width="13.125" style="10" customWidth="1"/>
    <col min="11268" max="11268" width="14.75" style="10" customWidth="1"/>
    <col min="11269" max="11269" width="13.25" style="10" customWidth="1"/>
    <col min="11270" max="11270" width="11.5" style="10" customWidth="1"/>
    <col min="11271" max="11271" width="0" style="10" hidden="1" customWidth="1"/>
    <col min="11272" max="11272" width="9.625" style="10" customWidth="1"/>
    <col min="11273" max="11273" width="16.75" style="10" bestFit="1" customWidth="1"/>
    <col min="11274" max="11274" width="10.5" style="10" customWidth="1"/>
    <col min="11275" max="11275" width="10.375" style="10" customWidth="1"/>
    <col min="11276" max="11276" width="20.875" style="10" customWidth="1"/>
    <col min="11277" max="11277" width="2.5" style="10" customWidth="1"/>
    <col min="11278" max="11519" width="7.125" style="10"/>
    <col min="11520" max="11520" width="2.75" style="10" customWidth="1"/>
    <col min="11521" max="11521" width="0" style="10" hidden="1" customWidth="1"/>
    <col min="11522" max="11522" width="2.75" style="10" customWidth="1"/>
    <col min="11523" max="11523" width="13.125" style="10" customWidth="1"/>
    <col min="11524" max="11524" width="14.75" style="10" customWidth="1"/>
    <col min="11525" max="11525" width="13.25" style="10" customWidth="1"/>
    <col min="11526" max="11526" width="11.5" style="10" customWidth="1"/>
    <col min="11527" max="11527" width="0" style="10" hidden="1" customWidth="1"/>
    <col min="11528" max="11528" width="9.625" style="10" customWidth="1"/>
    <col min="11529" max="11529" width="16.75" style="10" bestFit="1" customWidth="1"/>
    <col min="11530" max="11530" width="10.5" style="10" customWidth="1"/>
    <col min="11531" max="11531" width="10.375" style="10" customWidth="1"/>
    <col min="11532" max="11532" width="20.875" style="10" customWidth="1"/>
    <col min="11533" max="11533" width="2.5" style="10" customWidth="1"/>
    <col min="11534" max="11775" width="7.125" style="10"/>
    <col min="11776" max="11776" width="2.75" style="10" customWidth="1"/>
    <col min="11777" max="11777" width="0" style="10" hidden="1" customWidth="1"/>
    <col min="11778" max="11778" width="2.75" style="10" customWidth="1"/>
    <col min="11779" max="11779" width="13.125" style="10" customWidth="1"/>
    <col min="11780" max="11780" width="14.75" style="10" customWidth="1"/>
    <col min="11781" max="11781" width="13.25" style="10" customWidth="1"/>
    <col min="11782" max="11782" width="11.5" style="10" customWidth="1"/>
    <col min="11783" max="11783" width="0" style="10" hidden="1" customWidth="1"/>
    <col min="11784" max="11784" width="9.625" style="10" customWidth="1"/>
    <col min="11785" max="11785" width="16.75" style="10" bestFit="1" customWidth="1"/>
    <col min="11786" max="11786" width="10.5" style="10" customWidth="1"/>
    <col min="11787" max="11787" width="10.375" style="10" customWidth="1"/>
    <col min="11788" max="11788" width="20.875" style="10" customWidth="1"/>
    <col min="11789" max="11789" width="2.5" style="10" customWidth="1"/>
    <col min="11790" max="12031" width="7.125" style="10"/>
    <col min="12032" max="12032" width="2.75" style="10" customWidth="1"/>
    <col min="12033" max="12033" width="0" style="10" hidden="1" customWidth="1"/>
    <col min="12034" max="12034" width="2.75" style="10" customWidth="1"/>
    <col min="12035" max="12035" width="13.125" style="10" customWidth="1"/>
    <col min="12036" max="12036" width="14.75" style="10" customWidth="1"/>
    <col min="12037" max="12037" width="13.25" style="10" customWidth="1"/>
    <col min="12038" max="12038" width="11.5" style="10" customWidth="1"/>
    <col min="12039" max="12039" width="0" style="10" hidden="1" customWidth="1"/>
    <col min="12040" max="12040" width="9.625" style="10" customWidth="1"/>
    <col min="12041" max="12041" width="16.75" style="10" bestFit="1" customWidth="1"/>
    <col min="12042" max="12042" width="10.5" style="10" customWidth="1"/>
    <col min="12043" max="12043" width="10.375" style="10" customWidth="1"/>
    <col min="12044" max="12044" width="20.875" style="10" customWidth="1"/>
    <col min="12045" max="12045" width="2.5" style="10" customWidth="1"/>
    <col min="12046" max="12287" width="7.125" style="10"/>
    <col min="12288" max="12288" width="2.75" style="10" customWidth="1"/>
    <col min="12289" max="12289" width="0" style="10" hidden="1" customWidth="1"/>
    <col min="12290" max="12290" width="2.75" style="10" customWidth="1"/>
    <col min="12291" max="12291" width="13.125" style="10" customWidth="1"/>
    <col min="12292" max="12292" width="14.75" style="10" customWidth="1"/>
    <col min="12293" max="12293" width="13.25" style="10" customWidth="1"/>
    <col min="12294" max="12294" width="11.5" style="10" customWidth="1"/>
    <col min="12295" max="12295" width="0" style="10" hidden="1" customWidth="1"/>
    <col min="12296" max="12296" width="9.625" style="10" customWidth="1"/>
    <col min="12297" max="12297" width="16.75" style="10" bestFit="1" customWidth="1"/>
    <col min="12298" max="12298" width="10.5" style="10" customWidth="1"/>
    <col min="12299" max="12299" width="10.375" style="10" customWidth="1"/>
    <col min="12300" max="12300" width="20.875" style="10" customWidth="1"/>
    <col min="12301" max="12301" width="2.5" style="10" customWidth="1"/>
    <col min="12302" max="12543" width="7.125" style="10"/>
    <col min="12544" max="12544" width="2.75" style="10" customWidth="1"/>
    <col min="12545" max="12545" width="0" style="10" hidden="1" customWidth="1"/>
    <col min="12546" max="12546" width="2.75" style="10" customWidth="1"/>
    <col min="12547" max="12547" width="13.125" style="10" customWidth="1"/>
    <col min="12548" max="12548" width="14.75" style="10" customWidth="1"/>
    <col min="12549" max="12549" width="13.25" style="10" customWidth="1"/>
    <col min="12550" max="12550" width="11.5" style="10" customWidth="1"/>
    <col min="12551" max="12551" width="0" style="10" hidden="1" customWidth="1"/>
    <col min="12552" max="12552" width="9.625" style="10" customWidth="1"/>
    <col min="12553" max="12553" width="16.75" style="10" bestFit="1" customWidth="1"/>
    <col min="12554" max="12554" width="10.5" style="10" customWidth="1"/>
    <col min="12555" max="12555" width="10.375" style="10" customWidth="1"/>
    <col min="12556" max="12556" width="20.875" style="10" customWidth="1"/>
    <col min="12557" max="12557" width="2.5" style="10" customWidth="1"/>
    <col min="12558" max="12799" width="7.125" style="10"/>
    <col min="12800" max="12800" width="2.75" style="10" customWidth="1"/>
    <col min="12801" max="12801" width="0" style="10" hidden="1" customWidth="1"/>
    <col min="12802" max="12802" width="2.75" style="10" customWidth="1"/>
    <col min="12803" max="12803" width="13.125" style="10" customWidth="1"/>
    <col min="12804" max="12804" width="14.75" style="10" customWidth="1"/>
    <col min="12805" max="12805" width="13.25" style="10" customWidth="1"/>
    <col min="12806" max="12806" width="11.5" style="10" customWidth="1"/>
    <col min="12807" max="12807" width="0" style="10" hidden="1" customWidth="1"/>
    <col min="12808" max="12808" width="9.625" style="10" customWidth="1"/>
    <col min="12809" max="12809" width="16.75" style="10" bestFit="1" customWidth="1"/>
    <col min="12810" max="12810" width="10.5" style="10" customWidth="1"/>
    <col min="12811" max="12811" width="10.375" style="10" customWidth="1"/>
    <col min="12812" max="12812" width="20.875" style="10" customWidth="1"/>
    <col min="12813" max="12813" width="2.5" style="10" customWidth="1"/>
    <col min="12814" max="13055" width="7.125" style="10"/>
    <col min="13056" max="13056" width="2.75" style="10" customWidth="1"/>
    <col min="13057" max="13057" width="0" style="10" hidden="1" customWidth="1"/>
    <col min="13058" max="13058" width="2.75" style="10" customWidth="1"/>
    <col min="13059" max="13059" width="13.125" style="10" customWidth="1"/>
    <col min="13060" max="13060" width="14.75" style="10" customWidth="1"/>
    <col min="13061" max="13061" width="13.25" style="10" customWidth="1"/>
    <col min="13062" max="13062" width="11.5" style="10" customWidth="1"/>
    <col min="13063" max="13063" width="0" style="10" hidden="1" customWidth="1"/>
    <col min="13064" max="13064" width="9.625" style="10" customWidth="1"/>
    <col min="13065" max="13065" width="16.75" style="10" bestFit="1" customWidth="1"/>
    <col min="13066" max="13066" width="10.5" style="10" customWidth="1"/>
    <col min="13067" max="13067" width="10.375" style="10" customWidth="1"/>
    <col min="13068" max="13068" width="20.875" style="10" customWidth="1"/>
    <col min="13069" max="13069" width="2.5" style="10" customWidth="1"/>
    <col min="13070" max="13311" width="7.125" style="10"/>
    <col min="13312" max="13312" width="2.75" style="10" customWidth="1"/>
    <col min="13313" max="13313" width="0" style="10" hidden="1" customWidth="1"/>
    <col min="13314" max="13314" width="2.75" style="10" customWidth="1"/>
    <col min="13315" max="13315" width="13.125" style="10" customWidth="1"/>
    <col min="13316" max="13316" width="14.75" style="10" customWidth="1"/>
    <col min="13317" max="13317" width="13.25" style="10" customWidth="1"/>
    <col min="13318" max="13318" width="11.5" style="10" customWidth="1"/>
    <col min="13319" max="13319" width="0" style="10" hidden="1" customWidth="1"/>
    <col min="13320" max="13320" width="9.625" style="10" customWidth="1"/>
    <col min="13321" max="13321" width="16.75" style="10" bestFit="1" customWidth="1"/>
    <col min="13322" max="13322" width="10.5" style="10" customWidth="1"/>
    <col min="13323" max="13323" width="10.375" style="10" customWidth="1"/>
    <col min="13324" max="13324" width="20.875" style="10" customWidth="1"/>
    <col min="13325" max="13325" width="2.5" style="10" customWidth="1"/>
    <col min="13326" max="13567" width="7.125" style="10"/>
    <col min="13568" max="13568" width="2.75" style="10" customWidth="1"/>
    <col min="13569" max="13569" width="0" style="10" hidden="1" customWidth="1"/>
    <col min="13570" max="13570" width="2.75" style="10" customWidth="1"/>
    <col min="13571" max="13571" width="13.125" style="10" customWidth="1"/>
    <col min="13572" max="13572" width="14.75" style="10" customWidth="1"/>
    <col min="13573" max="13573" width="13.25" style="10" customWidth="1"/>
    <col min="13574" max="13574" width="11.5" style="10" customWidth="1"/>
    <col min="13575" max="13575" width="0" style="10" hidden="1" customWidth="1"/>
    <col min="13576" max="13576" width="9.625" style="10" customWidth="1"/>
    <col min="13577" max="13577" width="16.75" style="10" bestFit="1" customWidth="1"/>
    <col min="13578" max="13578" width="10.5" style="10" customWidth="1"/>
    <col min="13579" max="13579" width="10.375" style="10" customWidth="1"/>
    <col min="13580" max="13580" width="20.875" style="10" customWidth="1"/>
    <col min="13581" max="13581" width="2.5" style="10" customWidth="1"/>
    <col min="13582" max="13823" width="7.125" style="10"/>
    <col min="13824" max="13824" width="2.75" style="10" customWidth="1"/>
    <col min="13825" max="13825" width="0" style="10" hidden="1" customWidth="1"/>
    <col min="13826" max="13826" width="2.75" style="10" customWidth="1"/>
    <col min="13827" max="13827" width="13.125" style="10" customWidth="1"/>
    <col min="13828" max="13828" width="14.75" style="10" customWidth="1"/>
    <col min="13829" max="13829" width="13.25" style="10" customWidth="1"/>
    <col min="13830" max="13830" width="11.5" style="10" customWidth="1"/>
    <col min="13831" max="13831" width="0" style="10" hidden="1" customWidth="1"/>
    <col min="13832" max="13832" width="9.625" style="10" customWidth="1"/>
    <col min="13833" max="13833" width="16.75" style="10" bestFit="1" customWidth="1"/>
    <col min="13834" max="13834" width="10.5" style="10" customWidth="1"/>
    <col min="13835" max="13835" width="10.375" style="10" customWidth="1"/>
    <col min="13836" max="13836" width="20.875" style="10" customWidth="1"/>
    <col min="13837" max="13837" width="2.5" style="10" customWidth="1"/>
    <col min="13838" max="14079" width="7.125" style="10"/>
    <col min="14080" max="14080" width="2.75" style="10" customWidth="1"/>
    <col min="14081" max="14081" width="0" style="10" hidden="1" customWidth="1"/>
    <col min="14082" max="14082" width="2.75" style="10" customWidth="1"/>
    <col min="14083" max="14083" width="13.125" style="10" customWidth="1"/>
    <col min="14084" max="14084" width="14.75" style="10" customWidth="1"/>
    <col min="14085" max="14085" width="13.25" style="10" customWidth="1"/>
    <col min="14086" max="14086" width="11.5" style="10" customWidth="1"/>
    <col min="14087" max="14087" width="0" style="10" hidden="1" customWidth="1"/>
    <col min="14088" max="14088" width="9.625" style="10" customWidth="1"/>
    <col min="14089" max="14089" width="16.75" style="10" bestFit="1" customWidth="1"/>
    <col min="14090" max="14090" width="10.5" style="10" customWidth="1"/>
    <col min="14091" max="14091" width="10.375" style="10" customWidth="1"/>
    <col min="14092" max="14092" width="20.875" style="10" customWidth="1"/>
    <col min="14093" max="14093" width="2.5" style="10" customWidth="1"/>
    <col min="14094" max="14335" width="7.125" style="10"/>
    <col min="14336" max="14336" width="2.75" style="10" customWidth="1"/>
    <col min="14337" max="14337" width="0" style="10" hidden="1" customWidth="1"/>
    <col min="14338" max="14338" width="2.75" style="10" customWidth="1"/>
    <col min="14339" max="14339" width="13.125" style="10" customWidth="1"/>
    <col min="14340" max="14340" width="14.75" style="10" customWidth="1"/>
    <col min="14341" max="14341" width="13.25" style="10" customWidth="1"/>
    <col min="14342" max="14342" width="11.5" style="10" customWidth="1"/>
    <col min="14343" max="14343" width="0" style="10" hidden="1" customWidth="1"/>
    <col min="14344" max="14344" width="9.625" style="10" customWidth="1"/>
    <col min="14345" max="14345" width="16.75" style="10" bestFit="1" customWidth="1"/>
    <col min="14346" max="14346" width="10.5" style="10" customWidth="1"/>
    <col min="14347" max="14347" width="10.375" style="10" customWidth="1"/>
    <col min="14348" max="14348" width="20.875" style="10" customWidth="1"/>
    <col min="14349" max="14349" width="2.5" style="10" customWidth="1"/>
    <col min="14350" max="14591" width="7.125" style="10"/>
    <col min="14592" max="14592" width="2.75" style="10" customWidth="1"/>
    <col min="14593" max="14593" width="0" style="10" hidden="1" customWidth="1"/>
    <col min="14594" max="14594" width="2.75" style="10" customWidth="1"/>
    <col min="14595" max="14595" width="13.125" style="10" customWidth="1"/>
    <col min="14596" max="14596" width="14.75" style="10" customWidth="1"/>
    <col min="14597" max="14597" width="13.25" style="10" customWidth="1"/>
    <col min="14598" max="14598" width="11.5" style="10" customWidth="1"/>
    <col min="14599" max="14599" width="0" style="10" hidden="1" customWidth="1"/>
    <col min="14600" max="14600" width="9.625" style="10" customWidth="1"/>
    <col min="14601" max="14601" width="16.75" style="10" bestFit="1" customWidth="1"/>
    <col min="14602" max="14602" width="10.5" style="10" customWidth="1"/>
    <col min="14603" max="14603" width="10.375" style="10" customWidth="1"/>
    <col min="14604" max="14604" width="20.875" style="10" customWidth="1"/>
    <col min="14605" max="14605" width="2.5" style="10" customWidth="1"/>
    <col min="14606" max="14847" width="7.125" style="10"/>
    <col min="14848" max="14848" width="2.75" style="10" customWidth="1"/>
    <col min="14849" max="14849" width="0" style="10" hidden="1" customWidth="1"/>
    <col min="14850" max="14850" width="2.75" style="10" customWidth="1"/>
    <col min="14851" max="14851" width="13.125" style="10" customWidth="1"/>
    <col min="14852" max="14852" width="14.75" style="10" customWidth="1"/>
    <col min="14853" max="14853" width="13.25" style="10" customWidth="1"/>
    <col min="14854" max="14854" width="11.5" style="10" customWidth="1"/>
    <col min="14855" max="14855" width="0" style="10" hidden="1" customWidth="1"/>
    <col min="14856" max="14856" width="9.625" style="10" customWidth="1"/>
    <col min="14857" max="14857" width="16.75" style="10" bestFit="1" customWidth="1"/>
    <col min="14858" max="14858" width="10.5" style="10" customWidth="1"/>
    <col min="14859" max="14859" width="10.375" style="10" customWidth="1"/>
    <col min="14860" max="14860" width="20.875" style="10" customWidth="1"/>
    <col min="14861" max="14861" width="2.5" style="10" customWidth="1"/>
    <col min="14862" max="15103" width="7.125" style="10"/>
    <col min="15104" max="15104" width="2.75" style="10" customWidth="1"/>
    <col min="15105" max="15105" width="0" style="10" hidden="1" customWidth="1"/>
    <col min="15106" max="15106" width="2.75" style="10" customWidth="1"/>
    <col min="15107" max="15107" width="13.125" style="10" customWidth="1"/>
    <col min="15108" max="15108" width="14.75" style="10" customWidth="1"/>
    <col min="15109" max="15109" width="13.25" style="10" customWidth="1"/>
    <col min="15110" max="15110" width="11.5" style="10" customWidth="1"/>
    <col min="15111" max="15111" width="0" style="10" hidden="1" customWidth="1"/>
    <col min="15112" max="15112" width="9.625" style="10" customWidth="1"/>
    <col min="15113" max="15113" width="16.75" style="10" bestFit="1" customWidth="1"/>
    <col min="15114" max="15114" width="10.5" style="10" customWidth="1"/>
    <col min="15115" max="15115" width="10.375" style="10" customWidth="1"/>
    <col min="15116" max="15116" width="20.875" style="10" customWidth="1"/>
    <col min="15117" max="15117" width="2.5" style="10" customWidth="1"/>
    <col min="15118" max="15359" width="7.125" style="10"/>
    <col min="15360" max="15360" width="2.75" style="10" customWidth="1"/>
    <col min="15361" max="15361" width="0" style="10" hidden="1" customWidth="1"/>
    <col min="15362" max="15362" width="2.75" style="10" customWidth="1"/>
    <col min="15363" max="15363" width="13.125" style="10" customWidth="1"/>
    <col min="15364" max="15364" width="14.75" style="10" customWidth="1"/>
    <col min="15365" max="15365" width="13.25" style="10" customWidth="1"/>
    <col min="15366" max="15366" width="11.5" style="10" customWidth="1"/>
    <col min="15367" max="15367" width="0" style="10" hidden="1" customWidth="1"/>
    <col min="15368" max="15368" width="9.625" style="10" customWidth="1"/>
    <col min="15369" max="15369" width="16.75" style="10" bestFit="1" customWidth="1"/>
    <col min="15370" max="15370" width="10.5" style="10" customWidth="1"/>
    <col min="15371" max="15371" width="10.375" style="10" customWidth="1"/>
    <col min="15372" max="15372" width="20.875" style="10" customWidth="1"/>
    <col min="15373" max="15373" width="2.5" style="10" customWidth="1"/>
    <col min="15374" max="15615" width="7.125" style="10"/>
    <col min="15616" max="15616" width="2.75" style="10" customWidth="1"/>
    <col min="15617" max="15617" width="0" style="10" hidden="1" customWidth="1"/>
    <col min="15618" max="15618" width="2.75" style="10" customWidth="1"/>
    <col min="15619" max="15619" width="13.125" style="10" customWidth="1"/>
    <col min="15620" max="15620" width="14.75" style="10" customWidth="1"/>
    <col min="15621" max="15621" width="13.25" style="10" customWidth="1"/>
    <col min="15622" max="15622" width="11.5" style="10" customWidth="1"/>
    <col min="15623" max="15623" width="0" style="10" hidden="1" customWidth="1"/>
    <col min="15624" max="15624" width="9.625" style="10" customWidth="1"/>
    <col min="15625" max="15625" width="16.75" style="10" bestFit="1" customWidth="1"/>
    <col min="15626" max="15626" width="10.5" style="10" customWidth="1"/>
    <col min="15627" max="15627" width="10.375" style="10" customWidth="1"/>
    <col min="15628" max="15628" width="20.875" style="10" customWidth="1"/>
    <col min="15629" max="15629" width="2.5" style="10" customWidth="1"/>
    <col min="15630" max="15871" width="7.125" style="10"/>
    <col min="15872" max="15872" width="2.75" style="10" customWidth="1"/>
    <col min="15873" max="15873" width="0" style="10" hidden="1" customWidth="1"/>
    <col min="15874" max="15874" width="2.75" style="10" customWidth="1"/>
    <col min="15875" max="15875" width="13.125" style="10" customWidth="1"/>
    <col min="15876" max="15876" width="14.75" style="10" customWidth="1"/>
    <col min="15877" max="15877" width="13.25" style="10" customWidth="1"/>
    <col min="15878" max="15878" width="11.5" style="10" customWidth="1"/>
    <col min="15879" max="15879" width="0" style="10" hidden="1" customWidth="1"/>
    <col min="15880" max="15880" width="9.625" style="10" customWidth="1"/>
    <col min="15881" max="15881" width="16.75" style="10" bestFit="1" customWidth="1"/>
    <col min="15882" max="15882" width="10.5" style="10" customWidth="1"/>
    <col min="15883" max="15883" width="10.375" style="10" customWidth="1"/>
    <col min="15884" max="15884" width="20.875" style="10" customWidth="1"/>
    <col min="15885" max="15885" width="2.5" style="10" customWidth="1"/>
    <col min="15886" max="16127" width="7.125" style="10"/>
    <col min="16128" max="16128" width="2.75" style="10" customWidth="1"/>
    <col min="16129" max="16129" width="0" style="10" hidden="1" customWidth="1"/>
    <col min="16130" max="16130" width="2.75" style="10" customWidth="1"/>
    <col min="16131" max="16131" width="13.125" style="10" customWidth="1"/>
    <col min="16132" max="16132" width="14.75" style="10" customWidth="1"/>
    <col min="16133" max="16133" width="13.25" style="10" customWidth="1"/>
    <col min="16134" max="16134" width="11.5" style="10" customWidth="1"/>
    <col min="16135" max="16135" width="0" style="10" hidden="1" customWidth="1"/>
    <col min="16136" max="16136" width="9.625" style="10" customWidth="1"/>
    <col min="16137" max="16137" width="16.75" style="10" bestFit="1" customWidth="1"/>
    <col min="16138" max="16138" width="10.5" style="10" customWidth="1"/>
    <col min="16139" max="16139" width="10.375" style="10" customWidth="1"/>
    <col min="16140" max="16140" width="20.875" style="10" customWidth="1"/>
    <col min="16141" max="16141" width="2.5" style="10" customWidth="1"/>
    <col min="16142" max="16384" width="7.125" style="10"/>
  </cols>
  <sheetData>
    <row r="1" spans="2:12" s="3" customFormat="1" ht="13.5"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2:12" s="3" customFormat="1" ht="13.5">
      <c r="B2" s="1"/>
      <c r="C2" s="253" t="s">
        <v>0</v>
      </c>
      <c r="D2" s="254"/>
      <c r="E2" s="254"/>
      <c r="F2" s="255"/>
      <c r="G2" s="4"/>
      <c r="H2" s="4"/>
      <c r="I2" s="4"/>
      <c r="J2" s="5"/>
      <c r="K2" s="5"/>
      <c r="L2" s="6"/>
    </row>
    <row r="3" spans="2:12" s="3" customFormat="1" ht="13.5">
      <c r="B3" s="1"/>
      <c r="C3" s="256"/>
      <c r="D3" s="257"/>
      <c r="E3" s="257"/>
      <c r="F3" s="258"/>
      <c r="G3" s="4"/>
      <c r="H3" s="4"/>
      <c r="I3" s="4"/>
      <c r="J3" s="5"/>
      <c r="K3" s="5"/>
      <c r="L3" s="6"/>
    </row>
    <row r="4" spans="2:12" s="7" customFormat="1" ht="34.15" customHeight="1">
      <c r="D4" s="259" t="s">
        <v>1</v>
      </c>
      <c r="E4" s="259"/>
      <c r="F4" s="259"/>
      <c r="G4" s="259"/>
      <c r="H4" s="259"/>
      <c r="I4" s="259"/>
      <c r="J4" s="259"/>
      <c r="K4" s="259"/>
      <c r="L4" s="259"/>
    </row>
    <row r="5" spans="2:12" s="8" customFormat="1" ht="20.100000000000001" customHeight="1">
      <c r="D5" s="260" t="s">
        <v>2</v>
      </c>
      <c r="E5" s="260"/>
      <c r="F5" s="260"/>
      <c r="G5" s="260"/>
      <c r="H5" s="260"/>
      <c r="I5" s="260"/>
      <c r="J5" s="260"/>
      <c r="K5" s="260"/>
      <c r="L5" s="260"/>
    </row>
    <row r="6" spans="2:12" s="8" customFormat="1" ht="25.15" customHeight="1">
      <c r="D6" s="9"/>
      <c r="E6" s="9"/>
      <c r="F6" s="9"/>
      <c r="G6" s="9"/>
      <c r="H6" s="9"/>
      <c r="I6" s="9"/>
      <c r="J6" s="9"/>
      <c r="K6" s="9"/>
      <c r="L6" s="9"/>
    </row>
    <row r="7" spans="2:12" ht="33.950000000000003" customHeight="1">
      <c r="C7" s="245" t="s">
        <v>3</v>
      </c>
      <c r="D7" s="246"/>
      <c r="E7" s="261" t="s">
        <v>4</v>
      </c>
      <c r="F7" s="262"/>
      <c r="G7" s="262"/>
      <c r="H7" s="262"/>
      <c r="I7" s="262"/>
      <c r="J7" s="263"/>
      <c r="K7" s="94" t="s">
        <v>5</v>
      </c>
      <c r="L7" s="93" t="s">
        <v>6</v>
      </c>
    </row>
    <row r="8" spans="2:12" ht="15" customHeight="1">
      <c r="C8" s="245" t="s">
        <v>7</v>
      </c>
      <c r="D8" s="246"/>
      <c r="E8" s="247"/>
      <c r="F8" s="248"/>
      <c r="G8" s="249"/>
      <c r="H8" s="12"/>
      <c r="I8" s="13" t="s">
        <v>8</v>
      </c>
      <c r="J8" s="14"/>
      <c r="K8" s="213" t="s">
        <v>9</v>
      </c>
      <c r="L8" s="208"/>
    </row>
    <row r="9" spans="2:12" ht="15" customHeight="1">
      <c r="C9" s="245" t="s">
        <v>10</v>
      </c>
      <c r="D9" s="246"/>
      <c r="E9" s="250"/>
      <c r="F9" s="251"/>
      <c r="G9" s="252"/>
      <c r="H9" s="15"/>
      <c r="I9" s="11" t="s">
        <v>11</v>
      </c>
      <c r="J9" s="14"/>
      <c r="K9" s="214"/>
      <c r="L9" s="209"/>
    </row>
    <row r="10" spans="2:12" s="16" customFormat="1" ht="15" customHeight="1">
      <c r="C10" s="17"/>
      <c r="D10" s="17"/>
      <c r="E10" s="18"/>
      <c r="F10" s="18"/>
      <c r="G10" s="18"/>
      <c r="H10" s="18"/>
      <c r="I10" s="19"/>
      <c r="J10" s="20"/>
      <c r="K10" s="19"/>
      <c r="L10" s="21" t="s">
        <v>12</v>
      </c>
    </row>
    <row r="11" spans="2:12" s="27" customFormat="1" ht="15" customHeight="1">
      <c r="C11" s="23"/>
      <c r="D11" s="23"/>
      <c r="E11" s="23"/>
      <c r="F11" s="23"/>
      <c r="G11" s="32"/>
      <c r="H11" s="32"/>
      <c r="I11" s="32"/>
      <c r="J11" s="32"/>
      <c r="K11" s="32"/>
      <c r="L11" s="32"/>
    </row>
    <row r="12" spans="2:12" s="16" customFormat="1" ht="13.5">
      <c r="C12" s="22"/>
      <c r="D12" s="33"/>
      <c r="E12" s="33"/>
      <c r="F12" s="22"/>
      <c r="G12" s="232" t="s">
        <v>17</v>
      </c>
      <c r="H12" s="232"/>
      <c r="I12" s="232"/>
      <c r="J12" s="232"/>
      <c r="K12" s="34"/>
      <c r="L12" s="35"/>
    </row>
    <row r="13" spans="2:12" s="16" customFormat="1" ht="28.5" customHeight="1">
      <c r="F13" s="36"/>
      <c r="G13" s="233" t="s">
        <v>13</v>
      </c>
      <c r="H13" s="234"/>
      <c r="I13" s="235"/>
      <c r="J13" s="24" t="s">
        <v>14</v>
      </c>
      <c r="K13" s="95" t="str">
        <f>IF(0&lt;COUNTIF(K24:K75,"×"),"×",IF(J75&gt;=20,"○","×"))</f>
        <v>×</v>
      </c>
      <c r="L13" s="37" t="s">
        <v>18</v>
      </c>
    </row>
    <row r="14" spans="2:12" s="38" customFormat="1" ht="13.5" customHeight="1">
      <c r="D14" s="39"/>
      <c r="E14" s="40"/>
      <c r="F14" s="40"/>
      <c r="G14" s="236" t="s">
        <v>15</v>
      </c>
      <c r="H14" s="237"/>
      <c r="I14" s="238"/>
      <c r="J14" s="25" t="s">
        <v>14</v>
      </c>
      <c r="K14" s="96" t="str">
        <f>IF(0&lt;COUNTIF(K24:K75,"×"),"×",IF(J75&gt;=40,"○",IF(J75&lt;20,"×","")))</f>
        <v>×</v>
      </c>
      <c r="L14" s="26" t="s">
        <v>19</v>
      </c>
    </row>
    <row r="15" spans="2:12" ht="13.5" customHeight="1">
      <c r="E15" s="41"/>
      <c r="F15" s="41"/>
      <c r="G15" s="239"/>
      <c r="H15" s="240"/>
      <c r="I15" s="241"/>
      <c r="J15" s="28" t="s">
        <v>20</v>
      </c>
      <c r="K15" s="97" t="str">
        <f>IF(0&lt;COUNTIF(K24:K75,"×"),"×",IF(J75&gt;=30,IF(J75&lt;40,"○",""),""))</f>
        <v>×</v>
      </c>
      <c r="L15" s="29" t="s">
        <v>21</v>
      </c>
    </row>
    <row r="16" spans="2:12" ht="13.5" customHeight="1">
      <c r="G16" s="242"/>
      <c r="H16" s="243"/>
      <c r="I16" s="244"/>
      <c r="J16" s="30" t="s">
        <v>16</v>
      </c>
      <c r="K16" s="98" t="str">
        <f>IF(0&lt;COUNTIF(K24:K75,"×"),"×",IF(J75&gt;=20,IF(J75&lt;30,"○",""),""))</f>
        <v>×</v>
      </c>
      <c r="L16" s="31" t="s">
        <v>22</v>
      </c>
    </row>
    <row r="17" spans="3:12" ht="14.1" customHeight="1">
      <c r="D17" s="39"/>
      <c r="G17" s="2"/>
      <c r="H17" s="2"/>
      <c r="I17" s="2"/>
      <c r="J17" s="42"/>
      <c r="K17" s="43"/>
      <c r="L17" s="43"/>
    </row>
    <row r="18" spans="3:12" ht="14.45" customHeight="1">
      <c r="D18" s="224"/>
      <c r="E18" s="224"/>
      <c r="F18" s="224"/>
      <c r="G18" s="224"/>
      <c r="H18" s="224"/>
      <c r="I18" s="224"/>
      <c r="J18" s="80"/>
      <c r="K18" s="44"/>
      <c r="L18" s="43"/>
    </row>
    <row r="19" spans="3:12" ht="18" customHeight="1">
      <c r="G19" s="2"/>
      <c r="H19" s="2"/>
      <c r="I19" s="2"/>
      <c r="J19" s="225" t="s">
        <v>23</v>
      </c>
      <c r="K19" s="226"/>
      <c r="L19" s="227"/>
    </row>
    <row r="20" spans="3:12" ht="18" customHeight="1">
      <c r="G20" s="2"/>
      <c r="H20" s="2"/>
      <c r="I20" s="2"/>
      <c r="J20" s="228"/>
      <c r="K20" s="229"/>
      <c r="L20" s="230"/>
    </row>
    <row r="21" spans="3:12" ht="18.600000000000001" customHeight="1">
      <c r="C21" s="2"/>
      <c r="D21" s="2"/>
      <c r="E21" s="45"/>
      <c r="F21" s="45"/>
      <c r="J21" s="46"/>
      <c r="K21" s="46"/>
      <c r="L21" s="46"/>
    </row>
    <row r="22" spans="3:12" ht="14.1" customHeight="1">
      <c r="C22" s="231" t="s">
        <v>24</v>
      </c>
      <c r="D22" s="231"/>
      <c r="J22" s="47"/>
    </row>
    <row r="23" spans="3:12" ht="16.5" customHeight="1">
      <c r="C23" s="218" t="s">
        <v>25</v>
      </c>
      <c r="D23" s="219"/>
      <c r="E23" s="219"/>
      <c r="F23" s="220"/>
      <c r="G23" s="48" t="s">
        <v>26</v>
      </c>
      <c r="H23" s="48"/>
      <c r="I23" s="48" t="s">
        <v>27</v>
      </c>
      <c r="J23" s="48" t="s">
        <v>28</v>
      </c>
      <c r="K23" s="177" t="s">
        <v>29</v>
      </c>
      <c r="L23" s="178" t="s">
        <v>30</v>
      </c>
    </row>
    <row r="24" spans="3:12" ht="13.5">
      <c r="C24" s="49" t="s">
        <v>31</v>
      </c>
      <c r="D24" s="221" t="s">
        <v>32</v>
      </c>
      <c r="E24" s="222"/>
      <c r="F24" s="223"/>
      <c r="G24" s="50" t="s">
        <v>33</v>
      </c>
      <c r="H24" s="50"/>
      <c r="I24" s="50">
        <v>2</v>
      </c>
      <c r="J24" s="51"/>
      <c r="K24" s="179"/>
      <c r="L24" s="180"/>
    </row>
    <row r="25" spans="3:12" ht="13.5">
      <c r="C25" s="52" t="s">
        <v>31</v>
      </c>
      <c r="D25" s="215" t="s">
        <v>34</v>
      </c>
      <c r="E25" s="216"/>
      <c r="F25" s="217"/>
      <c r="G25" s="53" t="s">
        <v>33</v>
      </c>
      <c r="H25" s="53"/>
      <c r="I25" s="53">
        <v>2</v>
      </c>
      <c r="J25" s="54"/>
      <c r="K25" s="181"/>
      <c r="L25" s="182"/>
    </row>
    <row r="26" spans="3:12" ht="13.5">
      <c r="C26" s="52" t="s">
        <v>31</v>
      </c>
      <c r="D26" s="215" t="s">
        <v>35</v>
      </c>
      <c r="E26" s="216"/>
      <c r="F26" s="217"/>
      <c r="G26" s="53" t="s">
        <v>36</v>
      </c>
      <c r="H26" s="53"/>
      <c r="I26" s="53">
        <v>3</v>
      </c>
      <c r="J26" s="54"/>
      <c r="K26" s="181"/>
      <c r="L26" s="182"/>
    </row>
    <row r="27" spans="3:12" s="57" customFormat="1" ht="15" customHeight="1">
      <c r="C27" s="210" t="s">
        <v>37</v>
      </c>
      <c r="D27" s="211"/>
      <c r="E27" s="211"/>
      <c r="F27" s="211"/>
      <c r="G27" s="212"/>
      <c r="H27" s="55"/>
      <c r="I27" s="56">
        <f>SUM(I24:I26)</f>
        <v>7</v>
      </c>
      <c r="J27" s="58">
        <f>SUM(J24:J26)</f>
        <v>0</v>
      </c>
      <c r="K27" s="183" t="str">
        <f>IF(J27&gt;=3,"○","×")</f>
        <v>×</v>
      </c>
      <c r="L27" s="184" t="s">
        <v>105</v>
      </c>
    </row>
    <row r="28" spans="3:12" ht="13.5">
      <c r="C28" s="49" t="s">
        <v>38</v>
      </c>
      <c r="D28" s="221" t="s">
        <v>39</v>
      </c>
      <c r="E28" s="222"/>
      <c r="F28" s="223"/>
      <c r="G28" s="50" t="s">
        <v>33</v>
      </c>
      <c r="H28" s="50"/>
      <c r="I28" s="50">
        <v>2</v>
      </c>
      <c r="J28" s="51"/>
      <c r="K28" s="185"/>
      <c r="L28" s="186"/>
    </row>
    <row r="29" spans="3:12" ht="13.5">
      <c r="C29" s="52" t="s">
        <v>38</v>
      </c>
      <c r="D29" s="215" t="s">
        <v>40</v>
      </c>
      <c r="E29" s="216"/>
      <c r="F29" s="217"/>
      <c r="G29" s="53" t="s">
        <v>36</v>
      </c>
      <c r="H29" s="53"/>
      <c r="I29" s="53">
        <v>2</v>
      </c>
      <c r="J29" s="54"/>
      <c r="K29" s="181"/>
      <c r="L29" s="187"/>
    </row>
    <row r="30" spans="3:12" ht="13.5">
      <c r="C30" s="52" t="s">
        <v>38</v>
      </c>
      <c r="D30" s="215" t="s">
        <v>41</v>
      </c>
      <c r="E30" s="216"/>
      <c r="F30" s="217"/>
      <c r="G30" s="53" t="s">
        <v>36</v>
      </c>
      <c r="H30" s="53"/>
      <c r="I30" s="53">
        <v>2</v>
      </c>
      <c r="J30" s="54"/>
      <c r="K30" s="181"/>
      <c r="L30" s="187"/>
    </row>
    <row r="31" spans="3:12" ht="13.5">
      <c r="C31" s="52" t="s">
        <v>38</v>
      </c>
      <c r="D31" s="215" t="s">
        <v>42</v>
      </c>
      <c r="E31" s="216"/>
      <c r="F31" s="217"/>
      <c r="G31" s="53" t="s">
        <v>36</v>
      </c>
      <c r="H31" s="53"/>
      <c r="I31" s="53">
        <v>2</v>
      </c>
      <c r="J31" s="54"/>
      <c r="K31" s="181"/>
      <c r="L31" s="187"/>
    </row>
    <row r="32" spans="3:12" s="57" customFormat="1" ht="15" customHeight="1">
      <c r="C32" s="210" t="s">
        <v>37</v>
      </c>
      <c r="D32" s="211"/>
      <c r="E32" s="211"/>
      <c r="F32" s="211"/>
      <c r="G32" s="212"/>
      <c r="H32" s="55"/>
      <c r="I32" s="56">
        <f>SUM(I28:I31)</f>
        <v>8</v>
      </c>
      <c r="J32" s="58">
        <f>SUM(J28:J31)</f>
        <v>0</v>
      </c>
      <c r="K32" s="183"/>
      <c r="L32" s="184" t="s">
        <v>106</v>
      </c>
    </row>
    <row r="33" spans="3:12" ht="13.5">
      <c r="C33" s="49" t="s">
        <v>43</v>
      </c>
      <c r="D33" s="221" t="s">
        <v>44</v>
      </c>
      <c r="E33" s="222"/>
      <c r="F33" s="223"/>
      <c r="G33" s="50" t="s">
        <v>36</v>
      </c>
      <c r="H33" s="50"/>
      <c r="I33" s="50">
        <v>2</v>
      </c>
      <c r="J33" s="51"/>
      <c r="K33" s="185"/>
      <c r="L33" s="186"/>
    </row>
    <row r="34" spans="3:12" s="57" customFormat="1" ht="15" customHeight="1">
      <c r="C34" s="210" t="s">
        <v>37</v>
      </c>
      <c r="D34" s="211"/>
      <c r="E34" s="211"/>
      <c r="F34" s="211"/>
      <c r="G34" s="212"/>
      <c r="H34" s="55"/>
      <c r="I34" s="56">
        <f>SUM(I33:I33)</f>
        <v>2</v>
      </c>
      <c r="J34" s="58">
        <f>SUM(J33:J33)</f>
        <v>0</v>
      </c>
      <c r="K34" s="183"/>
      <c r="L34" s="184" t="s">
        <v>106</v>
      </c>
    </row>
    <row r="35" spans="3:12" ht="13.5">
      <c r="C35" s="49" t="s">
        <v>45</v>
      </c>
      <c r="D35" s="221" t="s">
        <v>46</v>
      </c>
      <c r="E35" s="222"/>
      <c r="F35" s="223"/>
      <c r="G35" s="50" t="s">
        <v>36</v>
      </c>
      <c r="H35" s="50"/>
      <c r="I35" s="50">
        <v>2</v>
      </c>
      <c r="J35" s="51"/>
      <c r="K35" s="185"/>
      <c r="L35" s="186"/>
    </row>
    <row r="36" spans="3:12" s="57" customFormat="1" ht="15" customHeight="1">
      <c r="C36" s="210" t="s">
        <v>37</v>
      </c>
      <c r="D36" s="211"/>
      <c r="E36" s="211"/>
      <c r="F36" s="211"/>
      <c r="G36" s="212"/>
      <c r="H36" s="55"/>
      <c r="I36" s="56">
        <f>SUM(I35:I35)</f>
        <v>2</v>
      </c>
      <c r="J36" s="58">
        <f>SUM(J35:J35)</f>
        <v>0</v>
      </c>
      <c r="K36" s="183" t="str">
        <f>IF(SUM(J32,J34,J36)&gt;=2,"○","×")</f>
        <v>×</v>
      </c>
      <c r="L36" s="184" t="s">
        <v>106</v>
      </c>
    </row>
    <row r="37" spans="3:12" ht="13.5">
      <c r="C37" s="59" t="s">
        <v>47</v>
      </c>
      <c r="D37" s="221" t="s">
        <v>48</v>
      </c>
      <c r="E37" s="222"/>
      <c r="F37" s="223"/>
      <c r="G37" s="50" t="s">
        <v>33</v>
      </c>
      <c r="H37" s="50"/>
      <c r="I37" s="50">
        <v>2</v>
      </c>
      <c r="J37" s="51"/>
      <c r="K37" s="185"/>
      <c r="L37" s="186"/>
    </row>
    <row r="38" spans="3:12" ht="13.5">
      <c r="C38" s="60" t="s">
        <v>47</v>
      </c>
      <c r="D38" s="215" t="s">
        <v>49</v>
      </c>
      <c r="E38" s="216"/>
      <c r="F38" s="217"/>
      <c r="G38" s="53" t="s">
        <v>33</v>
      </c>
      <c r="H38" s="61"/>
      <c r="I38" s="53">
        <v>2</v>
      </c>
      <c r="J38" s="62"/>
      <c r="K38" s="185"/>
      <c r="L38" s="186"/>
    </row>
    <row r="39" spans="3:12" ht="13.5">
      <c r="C39" s="60" t="s">
        <v>47</v>
      </c>
      <c r="D39" s="215" t="s">
        <v>50</v>
      </c>
      <c r="E39" s="216"/>
      <c r="F39" s="217"/>
      <c r="G39" s="53" t="s">
        <v>36</v>
      </c>
      <c r="H39" s="61"/>
      <c r="I39" s="53">
        <v>2</v>
      </c>
      <c r="J39" s="62"/>
      <c r="K39" s="185"/>
      <c r="L39" s="186"/>
    </row>
    <row r="40" spans="3:12" ht="13.5">
      <c r="C40" s="60" t="s">
        <v>47</v>
      </c>
      <c r="D40" s="215" t="s">
        <v>51</v>
      </c>
      <c r="E40" s="216"/>
      <c r="F40" s="217"/>
      <c r="G40" s="53" t="s">
        <v>33</v>
      </c>
      <c r="H40" s="61"/>
      <c r="I40" s="53">
        <v>2</v>
      </c>
      <c r="J40" s="62"/>
      <c r="K40" s="185"/>
      <c r="L40" s="186"/>
    </row>
    <row r="41" spans="3:12" ht="13.5">
      <c r="C41" s="60" t="s">
        <v>47</v>
      </c>
      <c r="D41" s="215" t="s">
        <v>52</v>
      </c>
      <c r="E41" s="216"/>
      <c r="F41" s="217"/>
      <c r="G41" s="53" t="s">
        <v>33</v>
      </c>
      <c r="H41" s="61"/>
      <c r="I41" s="53">
        <v>2</v>
      </c>
      <c r="J41" s="62"/>
      <c r="K41" s="185"/>
      <c r="L41" s="186"/>
    </row>
    <row r="42" spans="3:12" ht="13.5">
      <c r="C42" s="60" t="s">
        <v>47</v>
      </c>
      <c r="D42" s="215" t="s">
        <v>53</v>
      </c>
      <c r="E42" s="216"/>
      <c r="F42" s="217"/>
      <c r="G42" s="53" t="s">
        <v>36</v>
      </c>
      <c r="H42" s="61"/>
      <c r="I42" s="53">
        <v>2</v>
      </c>
      <c r="J42" s="62"/>
      <c r="K42" s="185"/>
      <c r="L42" s="186"/>
    </row>
    <row r="43" spans="3:12" ht="13.5">
      <c r="C43" s="60" t="s">
        <v>47</v>
      </c>
      <c r="D43" s="215" t="s">
        <v>54</v>
      </c>
      <c r="E43" s="216"/>
      <c r="F43" s="217"/>
      <c r="G43" s="53" t="s">
        <v>36</v>
      </c>
      <c r="H43" s="61"/>
      <c r="I43" s="53">
        <v>1</v>
      </c>
      <c r="J43" s="62"/>
      <c r="K43" s="185"/>
      <c r="L43" s="186"/>
    </row>
    <row r="44" spans="3:12" ht="13.5">
      <c r="C44" s="60" t="s">
        <v>47</v>
      </c>
      <c r="D44" s="215" t="s">
        <v>55</v>
      </c>
      <c r="E44" s="216"/>
      <c r="F44" s="217"/>
      <c r="G44" s="53" t="s">
        <v>33</v>
      </c>
      <c r="H44" s="61"/>
      <c r="I44" s="53">
        <v>2</v>
      </c>
      <c r="J44" s="62"/>
      <c r="K44" s="185"/>
      <c r="L44" s="186"/>
    </row>
    <row r="45" spans="3:12" ht="13.5">
      <c r="C45" s="60" t="s">
        <v>47</v>
      </c>
      <c r="D45" s="215" t="s">
        <v>56</v>
      </c>
      <c r="E45" s="216"/>
      <c r="F45" s="217"/>
      <c r="G45" s="53" t="s">
        <v>33</v>
      </c>
      <c r="H45" s="61"/>
      <c r="I45" s="53">
        <v>2</v>
      </c>
      <c r="J45" s="62"/>
      <c r="K45" s="185"/>
      <c r="L45" s="186"/>
    </row>
    <row r="46" spans="3:12" ht="13.5">
      <c r="C46" s="60" t="s">
        <v>47</v>
      </c>
      <c r="D46" s="215" t="s">
        <v>57</v>
      </c>
      <c r="E46" s="216"/>
      <c r="F46" s="217"/>
      <c r="G46" s="53" t="s">
        <v>36</v>
      </c>
      <c r="H46" s="61"/>
      <c r="I46" s="53">
        <v>2</v>
      </c>
      <c r="J46" s="62"/>
      <c r="K46" s="185"/>
      <c r="L46" s="186"/>
    </row>
    <row r="47" spans="3:12" ht="13.5">
      <c r="C47" s="60" t="s">
        <v>47</v>
      </c>
      <c r="D47" s="215" t="s">
        <v>58</v>
      </c>
      <c r="E47" s="216"/>
      <c r="F47" s="217"/>
      <c r="G47" s="53" t="s">
        <v>36</v>
      </c>
      <c r="H47" s="61"/>
      <c r="I47" s="53">
        <v>2</v>
      </c>
      <c r="J47" s="62"/>
      <c r="K47" s="185"/>
      <c r="L47" s="186"/>
    </row>
    <row r="48" spans="3:12" ht="13.5">
      <c r="C48" s="60" t="s">
        <v>47</v>
      </c>
      <c r="D48" s="215" t="s">
        <v>59</v>
      </c>
      <c r="E48" s="216"/>
      <c r="F48" s="217"/>
      <c r="G48" s="53" t="s">
        <v>36</v>
      </c>
      <c r="H48" s="53"/>
      <c r="I48" s="53">
        <v>2</v>
      </c>
      <c r="J48" s="54"/>
      <c r="K48" s="181"/>
      <c r="L48" s="187"/>
    </row>
    <row r="49" spans="3:12" s="57" customFormat="1" ht="15" customHeight="1">
      <c r="C49" s="210" t="s">
        <v>37</v>
      </c>
      <c r="D49" s="211"/>
      <c r="E49" s="211"/>
      <c r="F49" s="211"/>
      <c r="G49" s="212"/>
      <c r="H49" s="55"/>
      <c r="I49" s="56">
        <f>SUM(I37:I48)</f>
        <v>23</v>
      </c>
      <c r="J49" s="58">
        <f>SUM(J37:J48)</f>
        <v>0</v>
      </c>
      <c r="K49" s="183"/>
      <c r="L49" s="184" t="s">
        <v>107</v>
      </c>
    </row>
    <row r="50" spans="3:12" ht="13.5">
      <c r="C50" s="59" t="s">
        <v>60</v>
      </c>
      <c r="D50" s="221" t="s">
        <v>61</v>
      </c>
      <c r="E50" s="222"/>
      <c r="F50" s="223"/>
      <c r="G50" s="50">
        <v>3</v>
      </c>
      <c r="H50" s="50"/>
      <c r="I50" s="50">
        <v>2</v>
      </c>
      <c r="J50" s="51"/>
      <c r="K50" s="185"/>
      <c r="L50" s="186"/>
    </row>
    <row r="51" spans="3:12" ht="13.5">
      <c r="C51" s="60" t="s">
        <v>60</v>
      </c>
      <c r="D51" s="215" t="s">
        <v>62</v>
      </c>
      <c r="E51" s="216"/>
      <c r="F51" s="217"/>
      <c r="G51" s="53" t="s">
        <v>63</v>
      </c>
      <c r="H51" s="53"/>
      <c r="I51" s="53">
        <v>2</v>
      </c>
      <c r="J51" s="54"/>
      <c r="K51" s="181"/>
      <c r="L51" s="188"/>
    </row>
    <row r="52" spans="3:12" s="57" customFormat="1" ht="15" customHeight="1">
      <c r="C52" s="210" t="s">
        <v>37</v>
      </c>
      <c r="D52" s="211"/>
      <c r="E52" s="211"/>
      <c r="F52" s="211"/>
      <c r="G52" s="212"/>
      <c r="H52" s="55"/>
      <c r="I52" s="56">
        <f>SUM(I50:I51)</f>
        <v>4</v>
      </c>
      <c r="J52" s="58">
        <f>SUM(J50:J51)</f>
        <v>0</v>
      </c>
      <c r="K52" s="183"/>
      <c r="L52" s="184" t="s">
        <v>107</v>
      </c>
    </row>
    <row r="53" spans="3:12" ht="13.5">
      <c r="C53" s="59" t="s">
        <v>64</v>
      </c>
      <c r="D53" s="221" t="s">
        <v>65</v>
      </c>
      <c r="E53" s="222"/>
      <c r="F53" s="223"/>
      <c r="G53" s="50" t="s">
        <v>33</v>
      </c>
      <c r="H53" s="50"/>
      <c r="I53" s="50">
        <v>2</v>
      </c>
      <c r="J53" s="51"/>
      <c r="K53" s="185"/>
      <c r="L53" s="186"/>
    </row>
    <row r="54" spans="3:12" ht="13.5">
      <c r="C54" s="59" t="s">
        <v>64</v>
      </c>
      <c r="D54" s="215" t="s">
        <v>66</v>
      </c>
      <c r="E54" s="216"/>
      <c r="F54" s="217"/>
      <c r="G54" s="61" t="s">
        <v>33</v>
      </c>
      <c r="H54" s="61"/>
      <c r="I54" s="61">
        <v>2</v>
      </c>
      <c r="J54" s="62"/>
      <c r="K54" s="185"/>
      <c r="L54" s="186"/>
    </row>
    <row r="55" spans="3:12" ht="13.5">
      <c r="C55" s="60" t="s">
        <v>64</v>
      </c>
      <c r="D55" s="215" t="s">
        <v>67</v>
      </c>
      <c r="E55" s="216"/>
      <c r="F55" s="217"/>
      <c r="G55" s="53" t="s">
        <v>36</v>
      </c>
      <c r="H55" s="53"/>
      <c r="I55" s="53">
        <v>1</v>
      </c>
      <c r="J55" s="54"/>
      <c r="K55" s="181"/>
      <c r="L55" s="187"/>
    </row>
    <row r="56" spans="3:12" s="57" customFormat="1" ht="15" customHeight="1">
      <c r="C56" s="210" t="s">
        <v>37</v>
      </c>
      <c r="D56" s="211"/>
      <c r="E56" s="211"/>
      <c r="F56" s="211"/>
      <c r="G56" s="212"/>
      <c r="H56" s="55"/>
      <c r="I56" s="56">
        <f>SUM(I53:I55)</f>
        <v>5</v>
      </c>
      <c r="J56" s="58">
        <f>SUM(J53:J55)</f>
        <v>0</v>
      </c>
      <c r="K56" s="183" t="str">
        <f>IF(SUM(J49,J52,J56)&gt;=3,"○","×")</f>
        <v>×</v>
      </c>
      <c r="L56" s="184" t="s">
        <v>107</v>
      </c>
    </row>
    <row r="57" spans="3:12" ht="13.5">
      <c r="C57" s="49" t="s">
        <v>68</v>
      </c>
      <c r="D57" s="221" t="s">
        <v>69</v>
      </c>
      <c r="E57" s="222"/>
      <c r="F57" s="223"/>
      <c r="G57" s="50" t="s">
        <v>36</v>
      </c>
      <c r="H57" s="50"/>
      <c r="I57" s="50">
        <v>2</v>
      </c>
      <c r="J57" s="51"/>
      <c r="K57" s="185"/>
      <c r="L57" s="186"/>
    </row>
    <row r="58" spans="3:12" ht="13.5">
      <c r="C58" s="52" t="s">
        <v>68</v>
      </c>
      <c r="D58" s="215" t="s">
        <v>70</v>
      </c>
      <c r="E58" s="216"/>
      <c r="F58" s="217"/>
      <c r="G58" s="63" t="s">
        <v>36</v>
      </c>
      <c r="H58" s="64"/>
      <c r="I58" s="64">
        <v>2</v>
      </c>
      <c r="J58" s="65"/>
      <c r="K58" s="189"/>
      <c r="L58" s="190"/>
    </row>
    <row r="59" spans="3:12" s="57" customFormat="1" ht="15" customHeight="1">
      <c r="C59" s="210" t="s">
        <v>37</v>
      </c>
      <c r="D59" s="211"/>
      <c r="E59" s="211"/>
      <c r="F59" s="211"/>
      <c r="G59" s="212"/>
      <c r="H59" s="55"/>
      <c r="I59" s="56">
        <f>SUM(I57:I58)</f>
        <v>4</v>
      </c>
      <c r="J59" s="58">
        <f>SUM(J57:J58)</f>
        <v>0</v>
      </c>
      <c r="K59" s="183" t="str">
        <f>IF(J59&gt;=1,"○","×")</f>
        <v>×</v>
      </c>
      <c r="L59" s="184" t="s">
        <v>108</v>
      </c>
    </row>
    <row r="60" spans="3:12" ht="13.5">
      <c r="C60" s="49" t="s">
        <v>71</v>
      </c>
      <c r="D60" s="221" t="s">
        <v>72</v>
      </c>
      <c r="E60" s="222"/>
      <c r="F60" s="223"/>
      <c r="G60" s="50" t="s">
        <v>63</v>
      </c>
      <c r="H60" s="50"/>
      <c r="I60" s="50">
        <v>2</v>
      </c>
      <c r="J60" s="51"/>
      <c r="K60" s="185"/>
      <c r="L60" s="186"/>
    </row>
    <row r="61" spans="3:12" ht="13.5">
      <c r="C61" s="218" t="s">
        <v>37</v>
      </c>
      <c r="D61" s="219"/>
      <c r="E61" s="219"/>
      <c r="F61" s="219"/>
      <c r="G61" s="220"/>
      <c r="H61" s="66"/>
      <c r="I61" s="67">
        <f>SUM(I60:I60)</f>
        <v>2</v>
      </c>
      <c r="J61" s="58">
        <f>SUM(J60:J60)</f>
        <v>0</v>
      </c>
      <c r="K61" s="191" t="str">
        <f>IF(J61&gt;=1,"○","×")</f>
        <v>×</v>
      </c>
      <c r="L61" s="184" t="s">
        <v>109</v>
      </c>
    </row>
    <row r="62" spans="3:12" ht="13.5">
      <c r="C62" s="68" t="s">
        <v>73</v>
      </c>
      <c r="D62" s="221" t="s">
        <v>74</v>
      </c>
      <c r="E62" s="222"/>
      <c r="F62" s="223"/>
      <c r="G62" s="50" t="s">
        <v>75</v>
      </c>
      <c r="H62" s="50"/>
      <c r="I62" s="50">
        <v>2</v>
      </c>
      <c r="J62" s="51"/>
      <c r="K62" s="185"/>
      <c r="L62" s="192"/>
    </row>
    <row r="63" spans="3:12" ht="13.5">
      <c r="C63" s="52" t="s">
        <v>73</v>
      </c>
      <c r="D63" s="215" t="s">
        <v>76</v>
      </c>
      <c r="E63" s="216"/>
      <c r="F63" s="217"/>
      <c r="G63" s="53" t="s">
        <v>75</v>
      </c>
      <c r="H63" s="53"/>
      <c r="I63" s="53">
        <v>2</v>
      </c>
      <c r="J63" s="54"/>
      <c r="K63" s="181"/>
      <c r="L63" s="182"/>
    </row>
    <row r="64" spans="3:12" ht="13.5">
      <c r="C64" s="52" t="s">
        <v>73</v>
      </c>
      <c r="D64" s="215" t="s">
        <v>77</v>
      </c>
      <c r="E64" s="216"/>
      <c r="F64" s="217"/>
      <c r="G64" s="53" t="s">
        <v>33</v>
      </c>
      <c r="H64" s="53"/>
      <c r="I64" s="53">
        <v>2</v>
      </c>
      <c r="J64" s="54"/>
      <c r="K64" s="181"/>
      <c r="L64" s="182"/>
    </row>
    <row r="65" spans="3:12" ht="13.5">
      <c r="C65" s="69" t="s">
        <v>73</v>
      </c>
      <c r="D65" s="215" t="s">
        <v>78</v>
      </c>
      <c r="E65" s="216"/>
      <c r="F65" s="217"/>
      <c r="G65" s="70" t="s">
        <v>33</v>
      </c>
      <c r="H65" s="70"/>
      <c r="I65" s="53">
        <v>2</v>
      </c>
      <c r="J65" s="71"/>
      <c r="K65" s="193"/>
      <c r="L65" s="194"/>
    </row>
    <row r="66" spans="3:12" ht="13.5">
      <c r="C66" s="52" t="s">
        <v>73</v>
      </c>
      <c r="D66" s="215" t="s">
        <v>79</v>
      </c>
      <c r="E66" s="216"/>
      <c r="F66" s="217"/>
      <c r="G66" s="53" t="s">
        <v>33</v>
      </c>
      <c r="H66" s="53"/>
      <c r="I66" s="53">
        <v>2</v>
      </c>
      <c r="J66" s="54"/>
      <c r="K66" s="181"/>
      <c r="L66" s="182"/>
    </row>
    <row r="67" spans="3:12" ht="13.5">
      <c r="C67" s="69" t="s">
        <v>73</v>
      </c>
      <c r="D67" s="215" t="s">
        <v>80</v>
      </c>
      <c r="E67" s="216"/>
      <c r="F67" s="217"/>
      <c r="G67" s="70" t="s">
        <v>36</v>
      </c>
      <c r="H67" s="70"/>
      <c r="I67" s="53">
        <v>2</v>
      </c>
      <c r="J67" s="71"/>
      <c r="K67" s="193"/>
      <c r="L67" s="194"/>
    </row>
    <row r="68" spans="3:12" ht="13.5">
      <c r="C68" s="69" t="s">
        <v>73</v>
      </c>
      <c r="D68" s="215" t="s">
        <v>81</v>
      </c>
      <c r="E68" s="216"/>
      <c r="F68" s="217"/>
      <c r="G68" s="70" t="s">
        <v>36</v>
      </c>
      <c r="H68" s="70"/>
      <c r="I68" s="53">
        <v>2</v>
      </c>
      <c r="J68" s="71"/>
      <c r="K68" s="193"/>
      <c r="L68" s="194"/>
    </row>
    <row r="69" spans="3:12" ht="13.5">
      <c r="C69" s="69" t="s">
        <v>73</v>
      </c>
      <c r="D69" s="215" t="s">
        <v>82</v>
      </c>
      <c r="E69" s="216"/>
      <c r="F69" s="217"/>
      <c r="G69" s="70" t="s">
        <v>33</v>
      </c>
      <c r="H69" s="70"/>
      <c r="I69" s="53">
        <v>2</v>
      </c>
      <c r="J69" s="71"/>
      <c r="K69" s="193"/>
      <c r="L69" s="194"/>
    </row>
    <row r="70" spans="3:12" ht="13.5">
      <c r="C70" s="69" t="s">
        <v>73</v>
      </c>
      <c r="D70" s="215" t="s">
        <v>83</v>
      </c>
      <c r="E70" s="216"/>
      <c r="F70" s="217"/>
      <c r="G70" s="53" t="s">
        <v>36</v>
      </c>
      <c r="H70" s="53"/>
      <c r="I70" s="53">
        <v>2</v>
      </c>
      <c r="J70" s="54"/>
      <c r="K70" s="181"/>
      <c r="L70" s="182"/>
    </row>
    <row r="71" spans="3:12" ht="13.5">
      <c r="C71" s="52" t="s">
        <v>73</v>
      </c>
      <c r="D71" s="215" t="s">
        <v>84</v>
      </c>
      <c r="E71" s="216"/>
      <c r="F71" s="217"/>
      <c r="G71" s="70" t="s">
        <v>33</v>
      </c>
      <c r="H71" s="70"/>
      <c r="I71" s="53">
        <v>2</v>
      </c>
      <c r="J71" s="71"/>
      <c r="K71" s="193"/>
      <c r="L71" s="194"/>
    </row>
    <row r="72" spans="3:12" ht="13.5">
      <c r="C72" s="69" t="s">
        <v>73</v>
      </c>
      <c r="D72" s="215" t="s">
        <v>85</v>
      </c>
      <c r="E72" s="216"/>
      <c r="F72" s="217"/>
      <c r="G72" s="53" t="s">
        <v>33</v>
      </c>
      <c r="H72" s="70"/>
      <c r="I72" s="53">
        <v>1</v>
      </c>
      <c r="J72" s="71"/>
      <c r="K72" s="193"/>
      <c r="L72" s="194"/>
    </row>
    <row r="73" spans="3:12" s="57" customFormat="1" ht="15" customHeight="1">
      <c r="C73" s="210" t="s">
        <v>37</v>
      </c>
      <c r="D73" s="211"/>
      <c r="E73" s="211"/>
      <c r="F73" s="211"/>
      <c r="G73" s="212"/>
      <c r="H73" s="55"/>
      <c r="I73" s="72">
        <f>SUM(I62:I72)</f>
        <v>21</v>
      </c>
      <c r="J73" s="58">
        <f>SUM(J62:J72)</f>
        <v>0</v>
      </c>
      <c r="K73" s="195" t="s">
        <v>86</v>
      </c>
      <c r="L73" s="196" t="s">
        <v>87</v>
      </c>
    </row>
    <row r="74" spans="3:12" s="57" customFormat="1" ht="15" customHeight="1">
      <c r="C74" s="210" t="s">
        <v>88</v>
      </c>
      <c r="D74" s="211"/>
      <c r="E74" s="211"/>
      <c r="F74" s="211"/>
      <c r="G74" s="212"/>
      <c r="H74" s="55"/>
      <c r="I74" s="72">
        <f>SUM(I61,I59,I56,I52,I49,I36,I34,I32,I27)</f>
        <v>57</v>
      </c>
      <c r="J74" s="58">
        <f>SUM(J61,J59,J56,J52,J49,J36,J34,J32,J27)</f>
        <v>0</v>
      </c>
      <c r="K74" s="183" t="str">
        <f>IF(J74&gt;=10,"○","×")</f>
        <v>×</v>
      </c>
      <c r="L74" s="196" t="s">
        <v>110</v>
      </c>
    </row>
    <row r="75" spans="3:12" s="57" customFormat="1" ht="15" customHeight="1">
      <c r="C75" s="210" t="s">
        <v>89</v>
      </c>
      <c r="D75" s="211"/>
      <c r="E75" s="211"/>
      <c r="F75" s="211"/>
      <c r="G75" s="212"/>
      <c r="H75" s="55"/>
      <c r="I75" s="72">
        <f>SUM(I73:I74)</f>
        <v>78</v>
      </c>
      <c r="J75" s="58">
        <f>SUM(J73:J74)</f>
        <v>0</v>
      </c>
      <c r="K75" s="183" t="str">
        <f>IF(J75&gt;=20,"○","×")</f>
        <v>×</v>
      </c>
      <c r="L75" s="196" t="s">
        <v>111</v>
      </c>
    </row>
    <row r="76" spans="3:12" ht="13.5">
      <c r="C76" s="73"/>
      <c r="D76" s="74"/>
      <c r="E76" s="74"/>
      <c r="F76" s="73"/>
      <c r="G76" s="75"/>
      <c r="H76" s="75"/>
      <c r="I76" s="76"/>
      <c r="J76" s="77"/>
      <c r="K76" s="78"/>
      <c r="L76" s="79"/>
    </row>
    <row r="77" spans="3:12" ht="11.25" customHeight="1"/>
  </sheetData>
  <sheetProtection algorithmName="SHA-512" hashValue="ogNYsrGigpvXmr+G1g1ftMarSOGCjgOQ/RGiNtqOFgmXmXYfgPUoDoaSMkq88s364iAmrO3F2VbvlW1aiOak4A==" saltValue="o00ZscsLuG9lP5eylNV5mg==" spinCount="100000" sheet="1" objects="1" scenarios="1"/>
  <mergeCells count="70">
    <mergeCell ref="C2:F3"/>
    <mergeCell ref="D4:L4"/>
    <mergeCell ref="D5:L5"/>
    <mergeCell ref="C7:D7"/>
    <mergeCell ref="E7:J7"/>
    <mergeCell ref="G12:J12"/>
    <mergeCell ref="G13:I13"/>
    <mergeCell ref="G14:I16"/>
    <mergeCell ref="C8:D8"/>
    <mergeCell ref="E8:G8"/>
    <mergeCell ref="C9:D9"/>
    <mergeCell ref="E9:G9"/>
    <mergeCell ref="D18:I18"/>
    <mergeCell ref="J19:L20"/>
    <mergeCell ref="C22:D22"/>
    <mergeCell ref="C23:F23"/>
    <mergeCell ref="D24:F24"/>
    <mergeCell ref="C36:G36"/>
    <mergeCell ref="D25:F25"/>
    <mergeCell ref="D26:F26"/>
    <mergeCell ref="C27:G27"/>
    <mergeCell ref="D28:F28"/>
    <mergeCell ref="D29:F29"/>
    <mergeCell ref="D30:F30"/>
    <mergeCell ref="D31:F31"/>
    <mergeCell ref="C32:G32"/>
    <mergeCell ref="D33:F33"/>
    <mergeCell ref="C34:G34"/>
    <mergeCell ref="D35:F35"/>
    <mergeCell ref="D48:F48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66:F66"/>
    <mergeCell ref="D60:F60"/>
    <mergeCell ref="C49:G49"/>
    <mergeCell ref="D50:F50"/>
    <mergeCell ref="D51:F51"/>
    <mergeCell ref="C52:G52"/>
    <mergeCell ref="D53:F53"/>
    <mergeCell ref="D54:F54"/>
    <mergeCell ref="D55:F55"/>
    <mergeCell ref="C56:G56"/>
    <mergeCell ref="D57:F57"/>
    <mergeCell ref="D58:F58"/>
    <mergeCell ref="C59:G59"/>
    <mergeCell ref="L8:L9"/>
    <mergeCell ref="C73:G73"/>
    <mergeCell ref="C74:G74"/>
    <mergeCell ref="C75:G75"/>
    <mergeCell ref="K8:K9"/>
    <mergeCell ref="D67:F67"/>
    <mergeCell ref="D68:F68"/>
    <mergeCell ref="D69:F69"/>
    <mergeCell ref="D70:F70"/>
    <mergeCell ref="D71:F71"/>
    <mergeCell ref="D72:F72"/>
    <mergeCell ref="C61:G61"/>
    <mergeCell ref="D62:F62"/>
    <mergeCell ref="D63:F63"/>
    <mergeCell ref="D64:F64"/>
    <mergeCell ref="D65:F65"/>
  </mergeCells>
  <phoneticPr fontId="2"/>
  <conditionalFormatting sqref="K12 K73:K76">
    <cfRule type="cellIs" dxfId="11" priority="15" stopIfTrue="1" operator="equal">
      <formula>"×"</formula>
    </cfRule>
  </conditionalFormatting>
  <conditionalFormatting sqref="K61 K59 K56 K52 K49 K36 K34 K32 K27">
    <cfRule type="cellIs" dxfId="10" priority="16" stopIfTrue="1" operator="equal">
      <formula>"×"</formula>
    </cfRule>
  </conditionalFormatting>
  <conditionalFormatting sqref="K15">
    <cfRule type="expression" dxfId="9" priority="4" stopIfTrue="1">
      <formula>#REF!="×"</formula>
    </cfRule>
  </conditionalFormatting>
  <conditionalFormatting sqref="K14">
    <cfRule type="expression" dxfId="8" priority="3" stopIfTrue="1">
      <formula>#REF!="×"</formula>
    </cfRule>
  </conditionalFormatting>
  <conditionalFormatting sqref="K16">
    <cfRule type="expression" dxfId="7" priority="1" stopIfTrue="1">
      <formula>#REF!="×"</formula>
    </cfRule>
  </conditionalFormatting>
  <conditionalFormatting sqref="K13">
    <cfRule type="expression" dxfId="6" priority="2" stopIfTrue="1">
      <formula>#REF!="×"</formula>
    </cfRule>
  </conditionalFormatting>
  <dataValidations count="3">
    <dataValidation type="whole" operator="equal" allowBlank="1" showInputMessage="1" showErrorMessage="1" sqref="J72 J55 J43">
      <formula1>1</formula1>
    </dataValidation>
    <dataValidation type="whole" operator="equal" allowBlank="1" showInputMessage="1" showErrorMessage="1" sqref="J26">
      <formula1>3</formula1>
    </dataValidation>
    <dataValidation type="whole" operator="equal" allowBlank="1" showInputMessage="1" showErrorMessage="1" sqref="J62:J71 J24:J25 J28:J31 J33 J35 J37:J42 J44:J48 J50:J51 J53:J54 J57:J58 J60">
      <formula1>2</formula1>
    </dataValidation>
  </dataValidations>
  <pageMargins left="0.7" right="0.7" top="0.75" bottom="0.75" header="0.3" footer="0.3"/>
  <ignoredErrors>
    <ignoredError sqref="J27" unlockedFormula="1"/>
  </ignoredError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78"/>
  <sheetViews>
    <sheetView workbookViewId="0">
      <selection activeCell="E16" sqref="E16"/>
    </sheetView>
  </sheetViews>
  <sheetFormatPr defaultColWidth="7.125" defaultRowHeight="11.25"/>
  <cols>
    <col min="1" max="1" width="0.75" style="149" customWidth="1"/>
    <col min="2" max="2" width="2.75" style="149" hidden="1" customWidth="1"/>
    <col min="3" max="3" width="2.75" style="149" customWidth="1"/>
    <col min="4" max="4" width="13.125" style="149" customWidth="1"/>
    <col min="5" max="5" width="14.75" style="149" customWidth="1"/>
    <col min="6" max="6" width="13.25" style="149" customWidth="1"/>
    <col min="7" max="7" width="11.5" style="149" customWidth="1"/>
    <col min="8" max="8" width="11.5" style="149" hidden="1" customWidth="1"/>
    <col min="9" max="9" width="9.625" style="149" customWidth="1"/>
    <col min="10" max="10" width="16.75" style="149" bestFit="1" customWidth="1"/>
    <col min="11" max="11" width="9.875" style="149" customWidth="1"/>
    <col min="12" max="12" width="31.75" style="149" customWidth="1"/>
    <col min="13" max="13" width="0.75" style="149" customWidth="1"/>
    <col min="14" max="255" width="7.125" style="149"/>
    <col min="256" max="256" width="2.75" style="149" customWidth="1"/>
    <col min="257" max="257" width="0" style="149" hidden="1" customWidth="1"/>
    <col min="258" max="258" width="2.75" style="149" customWidth="1"/>
    <col min="259" max="259" width="13.125" style="149" customWidth="1"/>
    <col min="260" max="260" width="14.75" style="149" customWidth="1"/>
    <col min="261" max="261" width="13.25" style="149" customWidth="1"/>
    <col min="262" max="262" width="11.5" style="149" customWidth="1"/>
    <col min="263" max="263" width="0" style="149" hidden="1" customWidth="1"/>
    <col min="264" max="264" width="9.625" style="149" customWidth="1"/>
    <col min="265" max="265" width="16.75" style="149" bestFit="1" customWidth="1"/>
    <col min="266" max="266" width="10.5" style="149" customWidth="1"/>
    <col min="267" max="267" width="10.375" style="149" customWidth="1"/>
    <col min="268" max="268" width="20.875" style="149" customWidth="1"/>
    <col min="269" max="269" width="2.5" style="149" customWidth="1"/>
    <col min="270" max="511" width="7.125" style="149"/>
    <col min="512" max="512" width="2.75" style="149" customWidth="1"/>
    <col min="513" max="513" width="0" style="149" hidden="1" customWidth="1"/>
    <col min="514" max="514" width="2.75" style="149" customWidth="1"/>
    <col min="515" max="515" width="13.125" style="149" customWidth="1"/>
    <col min="516" max="516" width="14.75" style="149" customWidth="1"/>
    <col min="517" max="517" width="13.25" style="149" customWidth="1"/>
    <col min="518" max="518" width="11.5" style="149" customWidth="1"/>
    <col min="519" max="519" width="0" style="149" hidden="1" customWidth="1"/>
    <col min="520" max="520" width="9.625" style="149" customWidth="1"/>
    <col min="521" max="521" width="16.75" style="149" bestFit="1" customWidth="1"/>
    <col min="522" max="522" width="10.5" style="149" customWidth="1"/>
    <col min="523" max="523" width="10.375" style="149" customWidth="1"/>
    <col min="524" max="524" width="20.875" style="149" customWidth="1"/>
    <col min="525" max="525" width="2.5" style="149" customWidth="1"/>
    <col min="526" max="767" width="7.125" style="149"/>
    <col min="768" max="768" width="2.75" style="149" customWidth="1"/>
    <col min="769" max="769" width="0" style="149" hidden="1" customWidth="1"/>
    <col min="770" max="770" width="2.75" style="149" customWidth="1"/>
    <col min="771" max="771" width="13.125" style="149" customWidth="1"/>
    <col min="772" max="772" width="14.75" style="149" customWidth="1"/>
    <col min="773" max="773" width="13.25" style="149" customWidth="1"/>
    <col min="774" max="774" width="11.5" style="149" customWidth="1"/>
    <col min="775" max="775" width="0" style="149" hidden="1" customWidth="1"/>
    <col min="776" max="776" width="9.625" style="149" customWidth="1"/>
    <col min="777" max="777" width="16.75" style="149" bestFit="1" customWidth="1"/>
    <col min="778" max="778" width="10.5" style="149" customWidth="1"/>
    <col min="779" max="779" width="10.375" style="149" customWidth="1"/>
    <col min="780" max="780" width="20.875" style="149" customWidth="1"/>
    <col min="781" max="781" width="2.5" style="149" customWidth="1"/>
    <col min="782" max="1023" width="7.125" style="149"/>
    <col min="1024" max="1024" width="2.75" style="149" customWidth="1"/>
    <col min="1025" max="1025" width="0" style="149" hidden="1" customWidth="1"/>
    <col min="1026" max="1026" width="2.75" style="149" customWidth="1"/>
    <col min="1027" max="1027" width="13.125" style="149" customWidth="1"/>
    <col min="1028" max="1028" width="14.75" style="149" customWidth="1"/>
    <col min="1029" max="1029" width="13.25" style="149" customWidth="1"/>
    <col min="1030" max="1030" width="11.5" style="149" customWidth="1"/>
    <col min="1031" max="1031" width="0" style="149" hidden="1" customWidth="1"/>
    <col min="1032" max="1032" width="9.625" style="149" customWidth="1"/>
    <col min="1033" max="1033" width="16.75" style="149" bestFit="1" customWidth="1"/>
    <col min="1034" max="1034" width="10.5" style="149" customWidth="1"/>
    <col min="1035" max="1035" width="10.375" style="149" customWidth="1"/>
    <col min="1036" max="1036" width="20.875" style="149" customWidth="1"/>
    <col min="1037" max="1037" width="2.5" style="149" customWidth="1"/>
    <col min="1038" max="1279" width="7.125" style="149"/>
    <col min="1280" max="1280" width="2.75" style="149" customWidth="1"/>
    <col min="1281" max="1281" width="0" style="149" hidden="1" customWidth="1"/>
    <col min="1282" max="1282" width="2.75" style="149" customWidth="1"/>
    <col min="1283" max="1283" width="13.125" style="149" customWidth="1"/>
    <col min="1284" max="1284" width="14.75" style="149" customWidth="1"/>
    <col min="1285" max="1285" width="13.25" style="149" customWidth="1"/>
    <col min="1286" max="1286" width="11.5" style="149" customWidth="1"/>
    <col min="1287" max="1287" width="0" style="149" hidden="1" customWidth="1"/>
    <col min="1288" max="1288" width="9.625" style="149" customWidth="1"/>
    <col min="1289" max="1289" width="16.75" style="149" bestFit="1" customWidth="1"/>
    <col min="1290" max="1290" width="10.5" style="149" customWidth="1"/>
    <col min="1291" max="1291" width="10.375" style="149" customWidth="1"/>
    <col min="1292" max="1292" width="20.875" style="149" customWidth="1"/>
    <col min="1293" max="1293" width="2.5" style="149" customWidth="1"/>
    <col min="1294" max="1535" width="7.125" style="149"/>
    <col min="1536" max="1536" width="2.75" style="149" customWidth="1"/>
    <col min="1537" max="1537" width="0" style="149" hidden="1" customWidth="1"/>
    <col min="1538" max="1538" width="2.75" style="149" customWidth="1"/>
    <col min="1539" max="1539" width="13.125" style="149" customWidth="1"/>
    <col min="1540" max="1540" width="14.75" style="149" customWidth="1"/>
    <col min="1541" max="1541" width="13.25" style="149" customWidth="1"/>
    <col min="1542" max="1542" width="11.5" style="149" customWidth="1"/>
    <col min="1543" max="1543" width="0" style="149" hidden="1" customWidth="1"/>
    <col min="1544" max="1544" width="9.625" style="149" customWidth="1"/>
    <col min="1545" max="1545" width="16.75" style="149" bestFit="1" customWidth="1"/>
    <col min="1546" max="1546" width="10.5" style="149" customWidth="1"/>
    <col min="1547" max="1547" width="10.375" style="149" customWidth="1"/>
    <col min="1548" max="1548" width="20.875" style="149" customWidth="1"/>
    <col min="1549" max="1549" width="2.5" style="149" customWidth="1"/>
    <col min="1550" max="1791" width="7.125" style="149"/>
    <col min="1792" max="1792" width="2.75" style="149" customWidth="1"/>
    <col min="1793" max="1793" width="0" style="149" hidden="1" customWidth="1"/>
    <col min="1794" max="1794" width="2.75" style="149" customWidth="1"/>
    <col min="1795" max="1795" width="13.125" style="149" customWidth="1"/>
    <col min="1796" max="1796" width="14.75" style="149" customWidth="1"/>
    <col min="1797" max="1797" width="13.25" style="149" customWidth="1"/>
    <col min="1798" max="1798" width="11.5" style="149" customWidth="1"/>
    <col min="1799" max="1799" width="0" style="149" hidden="1" customWidth="1"/>
    <col min="1800" max="1800" width="9.625" style="149" customWidth="1"/>
    <col min="1801" max="1801" width="16.75" style="149" bestFit="1" customWidth="1"/>
    <col min="1802" max="1802" width="10.5" style="149" customWidth="1"/>
    <col min="1803" max="1803" width="10.375" style="149" customWidth="1"/>
    <col min="1804" max="1804" width="20.875" style="149" customWidth="1"/>
    <col min="1805" max="1805" width="2.5" style="149" customWidth="1"/>
    <col min="1806" max="2047" width="7.125" style="149"/>
    <col min="2048" max="2048" width="2.75" style="149" customWidth="1"/>
    <col min="2049" max="2049" width="0" style="149" hidden="1" customWidth="1"/>
    <col min="2050" max="2050" width="2.75" style="149" customWidth="1"/>
    <col min="2051" max="2051" width="13.125" style="149" customWidth="1"/>
    <col min="2052" max="2052" width="14.75" style="149" customWidth="1"/>
    <col min="2053" max="2053" width="13.25" style="149" customWidth="1"/>
    <col min="2054" max="2054" width="11.5" style="149" customWidth="1"/>
    <col min="2055" max="2055" width="0" style="149" hidden="1" customWidth="1"/>
    <col min="2056" max="2056" width="9.625" style="149" customWidth="1"/>
    <col min="2057" max="2057" width="16.75" style="149" bestFit="1" customWidth="1"/>
    <col min="2058" max="2058" width="10.5" style="149" customWidth="1"/>
    <col min="2059" max="2059" width="10.375" style="149" customWidth="1"/>
    <col min="2060" max="2060" width="20.875" style="149" customWidth="1"/>
    <col min="2061" max="2061" width="2.5" style="149" customWidth="1"/>
    <col min="2062" max="2303" width="7.125" style="149"/>
    <col min="2304" max="2304" width="2.75" style="149" customWidth="1"/>
    <col min="2305" max="2305" width="0" style="149" hidden="1" customWidth="1"/>
    <col min="2306" max="2306" width="2.75" style="149" customWidth="1"/>
    <col min="2307" max="2307" width="13.125" style="149" customWidth="1"/>
    <col min="2308" max="2308" width="14.75" style="149" customWidth="1"/>
    <col min="2309" max="2309" width="13.25" style="149" customWidth="1"/>
    <col min="2310" max="2310" width="11.5" style="149" customWidth="1"/>
    <col min="2311" max="2311" width="0" style="149" hidden="1" customWidth="1"/>
    <col min="2312" max="2312" width="9.625" style="149" customWidth="1"/>
    <col min="2313" max="2313" width="16.75" style="149" bestFit="1" customWidth="1"/>
    <col min="2314" max="2314" width="10.5" style="149" customWidth="1"/>
    <col min="2315" max="2315" width="10.375" style="149" customWidth="1"/>
    <col min="2316" max="2316" width="20.875" style="149" customWidth="1"/>
    <col min="2317" max="2317" width="2.5" style="149" customWidth="1"/>
    <col min="2318" max="2559" width="7.125" style="149"/>
    <col min="2560" max="2560" width="2.75" style="149" customWidth="1"/>
    <col min="2561" max="2561" width="0" style="149" hidden="1" customWidth="1"/>
    <col min="2562" max="2562" width="2.75" style="149" customWidth="1"/>
    <col min="2563" max="2563" width="13.125" style="149" customWidth="1"/>
    <col min="2564" max="2564" width="14.75" style="149" customWidth="1"/>
    <col min="2565" max="2565" width="13.25" style="149" customWidth="1"/>
    <col min="2566" max="2566" width="11.5" style="149" customWidth="1"/>
    <col min="2567" max="2567" width="0" style="149" hidden="1" customWidth="1"/>
    <col min="2568" max="2568" width="9.625" style="149" customWidth="1"/>
    <col min="2569" max="2569" width="16.75" style="149" bestFit="1" customWidth="1"/>
    <col min="2570" max="2570" width="10.5" style="149" customWidth="1"/>
    <col min="2571" max="2571" width="10.375" style="149" customWidth="1"/>
    <col min="2572" max="2572" width="20.875" style="149" customWidth="1"/>
    <col min="2573" max="2573" width="2.5" style="149" customWidth="1"/>
    <col min="2574" max="2815" width="7.125" style="149"/>
    <col min="2816" max="2816" width="2.75" style="149" customWidth="1"/>
    <col min="2817" max="2817" width="0" style="149" hidden="1" customWidth="1"/>
    <col min="2818" max="2818" width="2.75" style="149" customWidth="1"/>
    <col min="2819" max="2819" width="13.125" style="149" customWidth="1"/>
    <col min="2820" max="2820" width="14.75" style="149" customWidth="1"/>
    <col min="2821" max="2821" width="13.25" style="149" customWidth="1"/>
    <col min="2822" max="2822" width="11.5" style="149" customWidth="1"/>
    <col min="2823" max="2823" width="0" style="149" hidden="1" customWidth="1"/>
    <col min="2824" max="2824" width="9.625" style="149" customWidth="1"/>
    <col min="2825" max="2825" width="16.75" style="149" bestFit="1" customWidth="1"/>
    <col min="2826" max="2826" width="10.5" style="149" customWidth="1"/>
    <col min="2827" max="2827" width="10.375" style="149" customWidth="1"/>
    <col min="2828" max="2828" width="20.875" style="149" customWidth="1"/>
    <col min="2829" max="2829" width="2.5" style="149" customWidth="1"/>
    <col min="2830" max="3071" width="7.125" style="149"/>
    <col min="3072" max="3072" width="2.75" style="149" customWidth="1"/>
    <col min="3073" max="3073" width="0" style="149" hidden="1" customWidth="1"/>
    <col min="3074" max="3074" width="2.75" style="149" customWidth="1"/>
    <col min="3075" max="3075" width="13.125" style="149" customWidth="1"/>
    <col min="3076" max="3076" width="14.75" style="149" customWidth="1"/>
    <col min="3077" max="3077" width="13.25" style="149" customWidth="1"/>
    <col min="3078" max="3078" width="11.5" style="149" customWidth="1"/>
    <col min="3079" max="3079" width="0" style="149" hidden="1" customWidth="1"/>
    <col min="3080" max="3080" width="9.625" style="149" customWidth="1"/>
    <col min="3081" max="3081" width="16.75" style="149" bestFit="1" customWidth="1"/>
    <col min="3082" max="3082" width="10.5" style="149" customWidth="1"/>
    <col min="3083" max="3083" width="10.375" style="149" customWidth="1"/>
    <col min="3084" max="3084" width="20.875" style="149" customWidth="1"/>
    <col min="3085" max="3085" width="2.5" style="149" customWidth="1"/>
    <col min="3086" max="3327" width="7.125" style="149"/>
    <col min="3328" max="3328" width="2.75" style="149" customWidth="1"/>
    <col min="3329" max="3329" width="0" style="149" hidden="1" customWidth="1"/>
    <col min="3330" max="3330" width="2.75" style="149" customWidth="1"/>
    <col min="3331" max="3331" width="13.125" style="149" customWidth="1"/>
    <col min="3332" max="3332" width="14.75" style="149" customWidth="1"/>
    <col min="3333" max="3333" width="13.25" style="149" customWidth="1"/>
    <col min="3334" max="3334" width="11.5" style="149" customWidth="1"/>
    <col min="3335" max="3335" width="0" style="149" hidden="1" customWidth="1"/>
    <col min="3336" max="3336" width="9.625" style="149" customWidth="1"/>
    <col min="3337" max="3337" width="16.75" style="149" bestFit="1" customWidth="1"/>
    <col min="3338" max="3338" width="10.5" style="149" customWidth="1"/>
    <col min="3339" max="3339" width="10.375" style="149" customWidth="1"/>
    <col min="3340" max="3340" width="20.875" style="149" customWidth="1"/>
    <col min="3341" max="3341" width="2.5" style="149" customWidth="1"/>
    <col min="3342" max="3583" width="7.125" style="149"/>
    <col min="3584" max="3584" width="2.75" style="149" customWidth="1"/>
    <col min="3585" max="3585" width="0" style="149" hidden="1" customWidth="1"/>
    <col min="3586" max="3586" width="2.75" style="149" customWidth="1"/>
    <col min="3587" max="3587" width="13.125" style="149" customWidth="1"/>
    <col min="3588" max="3588" width="14.75" style="149" customWidth="1"/>
    <col min="3589" max="3589" width="13.25" style="149" customWidth="1"/>
    <col min="3590" max="3590" width="11.5" style="149" customWidth="1"/>
    <col min="3591" max="3591" width="0" style="149" hidden="1" customWidth="1"/>
    <col min="3592" max="3592" width="9.625" style="149" customWidth="1"/>
    <col min="3593" max="3593" width="16.75" style="149" bestFit="1" customWidth="1"/>
    <col min="3594" max="3594" width="10.5" style="149" customWidth="1"/>
    <col min="3595" max="3595" width="10.375" style="149" customWidth="1"/>
    <col min="3596" max="3596" width="20.875" style="149" customWidth="1"/>
    <col min="3597" max="3597" width="2.5" style="149" customWidth="1"/>
    <col min="3598" max="3839" width="7.125" style="149"/>
    <col min="3840" max="3840" width="2.75" style="149" customWidth="1"/>
    <col min="3841" max="3841" width="0" style="149" hidden="1" customWidth="1"/>
    <col min="3842" max="3842" width="2.75" style="149" customWidth="1"/>
    <col min="3843" max="3843" width="13.125" style="149" customWidth="1"/>
    <col min="3844" max="3844" width="14.75" style="149" customWidth="1"/>
    <col min="3845" max="3845" width="13.25" style="149" customWidth="1"/>
    <col min="3846" max="3846" width="11.5" style="149" customWidth="1"/>
    <col min="3847" max="3847" width="0" style="149" hidden="1" customWidth="1"/>
    <col min="3848" max="3848" width="9.625" style="149" customWidth="1"/>
    <col min="3849" max="3849" width="16.75" style="149" bestFit="1" customWidth="1"/>
    <col min="3850" max="3850" width="10.5" style="149" customWidth="1"/>
    <col min="3851" max="3851" width="10.375" style="149" customWidth="1"/>
    <col min="3852" max="3852" width="20.875" style="149" customWidth="1"/>
    <col min="3853" max="3853" width="2.5" style="149" customWidth="1"/>
    <col min="3854" max="4095" width="7.125" style="149"/>
    <col min="4096" max="4096" width="2.75" style="149" customWidth="1"/>
    <col min="4097" max="4097" width="0" style="149" hidden="1" customWidth="1"/>
    <col min="4098" max="4098" width="2.75" style="149" customWidth="1"/>
    <col min="4099" max="4099" width="13.125" style="149" customWidth="1"/>
    <col min="4100" max="4100" width="14.75" style="149" customWidth="1"/>
    <col min="4101" max="4101" width="13.25" style="149" customWidth="1"/>
    <col min="4102" max="4102" width="11.5" style="149" customWidth="1"/>
    <col min="4103" max="4103" width="0" style="149" hidden="1" customWidth="1"/>
    <col min="4104" max="4104" width="9.625" style="149" customWidth="1"/>
    <col min="4105" max="4105" width="16.75" style="149" bestFit="1" customWidth="1"/>
    <col min="4106" max="4106" width="10.5" style="149" customWidth="1"/>
    <col min="4107" max="4107" width="10.375" style="149" customWidth="1"/>
    <col min="4108" max="4108" width="20.875" style="149" customWidth="1"/>
    <col min="4109" max="4109" width="2.5" style="149" customWidth="1"/>
    <col min="4110" max="4351" width="7.125" style="149"/>
    <col min="4352" max="4352" width="2.75" style="149" customWidth="1"/>
    <col min="4353" max="4353" width="0" style="149" hidden="1" customWidth="1"/>
    <col min="4354" max="4354" width="2.75" style="149" customWidth="1"/>
    <col min="4355" max="4355" width="13.125" style="149" customWidth="1"/>
    <col min="4356" max="4356" width="14.75" style="149" customWidth="1"/>
    <col min="4357" max="4357" width="13.25" style="149" customWidth="1"/>
    <col min="4358" max="4358" width="11.5" style="149" customWidth="1"/>
    <col min="4359" max="4359" width="0" style="149" hidden="1" customWidth="1"/>
    <col min="4360" max="4360" width="9.625" style="149" customWidth="1"/>
    <col min="4361" max="4361" width="16.75" style="149" bestFit="1" customWidth="1"/>
    <col min="4362" max="4362" width="10.5" style="149" customWidth="1"/>
    <col min="4363" max="4363" width="10.375" style="149" customWidth="1"/>
    <col min="4364" max="4364" width="20.875" style="149" customWidth="1"/>
    <col min="4365" max="4365" width="2.5" style="149" customWidth="1"/>
    <col min="4366" max="4607" width="7.125" style="149"/>
    <col min="4608" max="4608" width="2.75" style="149" customWidth="1"/>
    <col min="4609" max="4609" width="0" style="149" hidden="1" customWidth="1"/>
    <col min="4610" max="4610" width="2.75" style="149" customWidth="1"/>
    <col min="4611" max="4611" width="13.125" style="149" customWidth="1"/>
    <col min="4612" max="4612" width="14.75" style="149" customWidth="1"/>
    <col min="4613" max="4613" width="13.25" style="149" customWidth="1"/>
    <col min="4614" max="4614" width="11.5" style="149" customWidth="1"/>
    <col min="4615" max="4615" width="0" style="149" hidden="1" customWidth="1"/>
    <col min="4616" max="4616" width="9.625" style="149" customWidth="1"/>
    <col min="4617" max="4617" width="16.75" style="149" bestFit="1" customWidth="1"/>
    <col min="4618" max="4618" width="10.5" style="149" customWidth="1"/>
    <col min="4619" max="4619" width="10.375" style="149" customWidth="1"/>
    <col min="4620" max="4620" width="20.875" style="149" customWidth="1"/>
    <col min="4621" max="4621" width="2.5" style="149" customWidth="1"/>
    <col min="4622" max="4863" width="7.125" style="149"/>
    <col min="4864" max="4864" width="2.75" style="149" customWidth="1"/>
    <col min="4865" max="4865" width="0" style="149" hidden="1" customWidth="1"/>
    <col min="4866" max="4866" width="2.75" style="149" customWidth="1"/>
    <col min="4867" max="4867" width="13.125" style="149" customWidth="1"/>
    <col min="4868" max="4868" width="14.75" style="149" customWidth="1"/>
    <col min="4869" max="4869" width="13.25" style="149" customWidth="1"/>
    <col min="4870" max="4870" width="11.5" style="149" customWidth="1"/>
    <col min="4871" max="4871" width="0" style="149" hidden="1" customWidth="1"/>
    <col min="4872" max="4872" width="9.625" style="149" customWidth="1"/>
    <col min="4873" max="4873" width="16.75" style="149" bestFit="1" customWidth="1"/>
    <col min="4874" max="4874" width="10.5" style="149" customWidth="1"/>
    <col min="4875" max="4875" width="10.375" style="149" customWidth="1"/>
    <col min="4876" max="4876" width="20.875" style="149" customWidth="1"/>
    <col min="4877" max="4877" width="2.5" style="149" customWidth="1"/>
    <col min="4878" max="5119" width="7.125" style="149"/>
    <col min="5120" max="5120" width="2.75" style="149" customWidth="1"/>
    <col min="5121" max="5121" width="0" style="149" hidden="1" customWidth="1"/>
    <col min="5122" max="5122" width="2.75" style="149" customWidth="1"/>
    <col min="5123" max="5123" width="13.125" style="149" customWidth="1"/>
    <col min="5124" max="5124" width="14.75" style="149" customWidth="1"/>
    <col min="5125" max="5125" width="13.25" style="149" customWidth="1"/>
    <col min="5126" max="5126" width="11.5" style="149" customWidth="1"/>
    <col min="5127" max="5127" width="0" style="149" hidden="1" customWidth="1"/>
    <col min="5128" max="5128" width="9.625" style="149" customWidth="1"/>
    <col min="5129" max="5129" width="16.75" style="149" bestFit="1" customWidth="1"/>
    <col min="5130" max="5130" width="10.5" style="149" customWidth="1"/>
    <col min="5131" max="5131" width="10.375" style="149" customWidth="1"/>
    <col min="5132" max="5132" width="20.875" style="149" customWidth="1"/>
    <col min="5133" max="5133" width="2.5" style="149" customWidth="1"/>
    <col min="5134" max="5375" width="7.125" style="149"/>
    <col min="5376" max="5376" width="2.75" style="149" customWidth="1"/>
    <col min="5377" max="5377" width="0" style="149" hidden="1" customWidth="1"/>
    <col min="5378" max="5378" width="2.75" style="149" customWidth="1"/>
    <col min="5379" max="5379" width="13.125" style="149" customWidth="1"/>
    <col min="5380" max="5380" width="14.75" style="149" customWidth="1"/>
    <col min="5381" max="5381" width="13.25" style="149" customWidth="1"/>
    <col min="5382" max="5382" width="11.5" style="149" customWidth="1"/>
    <col min="5383" max="5383" width="0" style="149" hidden="1" customWidth="1"/>
    <col min="5384" max="5384" width="9.625" style="149" customWidth="1"/>
    <col min="5385" max="5385" width="16.75" style="149" bestFit="1" customWidth="1"/>
    <col min="5386" max="5386" width="10.5" style="149" customWidth="1"/>
    <col min="5387" max="5387" width="10.375" style="149" customWidth="1"/>
    <col min="5388" max="5388" width="20.875" style="149" customWidth="1"/>
    <col min="5389" max="5389" width="2.5" style="149" customWidth="1"/>
    <col min="5390" max="5631" width="7.125" style="149"/>
    <col min="5632" max="5632" width="2.75" style="149" customWidth="1"/>
    <col min="5633" max="5633" width="0" style="149" hidden="1" customWidth="1"/>
    <col min="5634" max="5634" width="2.75" style="149" customWidth="1"/>
    <col min="5635" max="5635" width="13.125" style="149" customWidth="1"/>
    <col min="5636" max="5636" width="14.75" style="149" customWidth="1"/>
    <col min="5637" max="5637" width="13.25" style="149" customWidth="1"/>
    <col min="5638" max="5638" width="11.5" style="149" customWidth="1"/>
    <col min="5639" max="5639" width="0" style="149" hidden="1" customWidth="1"/>
    <col min="5640" max="5640" width="9.625" style="149" customWidth="1"/>
    <col min="5641" max="5641" width="16.75" style="149" bestFit="1" customWidth="1"/>
    <col min="5642" max="5642" width="10.5" style="149" customWidth="1"/>
    <col min="5643" max="5643" width="10.375" style="149" customWidth="1"/>
    <col min="5644" max="5644" width="20.875" style="149" customWidth="1"/>
    <col min="5645" max="5645" width="2.5" style="149" customWidth="1"/>
    <col min="5646" max="5887" width="7.125" style="149"/>
    <col min="5888" max="5888" width="2.75" style="149" customWidth="1"/>
    <col min="5889" max="5889" width="0" style="149" hidden="1" customWidth="1"/>
    <col min="5890" max="5890" width="2.75" style="149" customWidth="1"/>
    <col min="5891" max="5891" width="13.125" style="149" customWidth="1"/>
    <col min="5892" max="5892" width="14.75" style="149" customWidth="1"/>
    <col min="5893" max="5893" width="13.25" style="149" customWidth="1"/>
    <col min="5894" max="5894" width="11.5" style="149" customWidth="1"/>
    <col min="5895" max="5895" width="0" style="149" hidden="1" customWidth="1"/>
    <col min="5896" max="5896" width="9.625" style="149" customWidth="1"/>
    <col min="5897" max="5897" width="16.75" style="149" bestFit="1" customWidth="1"/>
    <col min="5898" max="5898" width="10.5" style="149" customWidth="1"/>
    <col min="5899" max="5899" width="10.375" style="149" customWidth="1"/>
    <col min="5900" max="5900" width="20.875" style="149" customWidth="1"/>
    <col min="5901" max="5901" width="2.5" style="149" customWidth="1"/>
    <col min="5902" max="6143" width="7.125" style="149"/>
    <col min="6144" max="6144" width="2.75" style="149" customWidth="1"/>
    <col min="6145" max="6145" width="0" style="149" hidden="1" customWidth="1"/>
    <col min="6146" max="6146" width="2.75" style="149" customWidth="1"/>
    <col min="6147" max="6147" width="13.125" style="149" customWidth="1"/>
    <col min="6148" max="6148" width="14.75" style="149" customWidth="1"/>
    <col min="6149" max="6149" width="13.25" style="149" customWidth="1"/>
    <col min="6150" max="6150" width="11.5" style="149" customWidth="1"/>
    <col min="6151" max="6151" width="0" style="149" hidden="1" customWidth="1"/>
    <col min="6152" max="6152" width="9.625" style="149" customWidth="1"/>
    <col min="6153" max="6153" width="16.75" style="149" bestFit="1" customWidth="1"/>
    <col min="6154" max="6154" width="10.5" style="149" customWidth="1"/>
    <col min="6155" max="6155" width="10.375" style="149" customWidth="1"/>
    <col min="6156" max="6156" width="20.875" style="149" customWidth="1"/>
    <col min="6157" max="6157" width="2.5" style="149" customWidth="1"/>
    <col min="6158" max="6399" width="7.125" style="149"/>
    <col min="6400" max="6400" width="2.75" style="149" customWidth="1"/>
    <col min="6401" max="6401" width="0" style="149" hidden="1" customWidth="1"/>
    <col min="6402" max="6402" width="2.75" style="149" customWidth="1"/>
    <col min="6403" max="6403" width="13.125" style="149" customWidth="1"/>
    <col min="6404" max="6404" width="14.75" style="149" customWidth="1"/>
    <col min="6405" max="6405" width="13.25" style="149" customWidth="1"/>
    <col min="6406" max="6406" width="11.5" style="149" customWidth="1"/>
    <col min="6407" max="6407" width="0" style="149" hidden="1" customWidth="1"/>
    <col min="6408" max="6408" width="9.625" style="149" customWidth="1"/>
    <col min="6409" max="6409" width="16.75" style="149" bestFit="1" customWidth="1"/>
    <col min="6410" max="6410" width="10.5" style="149" customWidth="1"/>
    <col min="6411" max="6411" width="10.375" style="149" customWidth="1"/>
    <col min="6412" max="6412" width="20.875" style="149" customWidth="1"/>
    <col min="6413" max="6413" width="2.5" style="149" customWidth="1"/>
    <col min="6414" max="6655" width="7.125" style="149"/>
    <col min="6656" max="6656" width="2.75" style="149" customWidth="1"/>
    <col min="6657" max="6657" width="0" style="149" hidden="1" customWidth="1"/>
    <col min="6658" max="6658" width="2.75" style="149" customWidth="1"/>
    <col min="6659" max="6659" width="13.125" style="149" customWidth="1"/>
    <col min="6660" max="6660" width="14.75" style="149" customWidth="1"/>
    <col min="6661" max="6661" width="13.25" style="149" customWidth="1"/>
    <col min="6662" max="6662" width="11.5" style="149" customWidth="1"/>
    <col min="6663" max="6663" width="0" style="149" hidden="1" customWidth="1"/>
    <col min="6664" max="6664" width="9.625" style="149" customWidth="1"/>
    <col min="6665" max="6665" width="16.75" style="149" bestFit="1" customWidth="1"/>
    <col min="6666" max="6666" width="10.5" style="149" customWidth="1"/>
    <col min="6667" max="6667" width="10.375" style="149" customWidth="1"/>
    <col min="6668" max="6668" width="20.875" style="149" customWidth="1"/>
    <col min="6669" max="6669" width="2.5" style="149" customWidth="1"/>
    <col min="6670" max="6911" width="7.125" style="149"/>
    <col min="6912" max="6912" width="2.75" style="149" customWidth="1"/>
    <col min="6913" max="6913" width="0" style="149" hidden="1" customWidth="1"/>
    <col min="6914" max="6914" width="2.75" style="149" customWidth="1"/>
    <col min="6915" max="6915" width="13.125" style="149" customWidth="1"/>
    <col min="6916" max="6916" width="14.75" style="149" customWidth="1"/>
    <col min="6917" max="6917" width="13.25" style="149" customWidth="1"/>
    <col min="6918" max="6918" width="11.5" style="149" customWidth="1"/>
    <col min="6919" max="6919" width="0" style="149" hidden="1" customWidth="1"/>
    <col min="6920" max="6920" width="9.625" style="149" customWidth="1"/>
    <col min="6921" max="6921" width="16.75" style="149" bestFit="1" customWidth="1"/>
    <col min="6922" max="6922" width="10.5" style="149" customWidth="1"/>
    <col min="6923" max="6923" width="10.375" style="149" customWidth="1"/>
    <col min="6924" max="6924" width="20.875" style="149" customWidth="1"/>
    <col min="6925" max="6925" width="2.5" style="149" customWidth="1"/>
    <col min="6926" max="7167" width="7.125" style="149"/>
    <col min="7168" max="7168" width="2.75" style="149" customWidth="1"/>
    <col min="7169" max="7169" width="0" style="149" hidden="1" customWidth="1"/>
    <col min="7170" max="7170" width="2.75" style="149" customWidth="1"/>
    <col min="7171" max="7171" width="13.125" style="149" customWidth="1"/>
    <col min="7172" max="7172" width="14.75" style="149" customWidth="1"/>
    <col min="7173" max="7173" width="13.25" style="149" customWidth="1"/>
    <col min="7174" max="7174" width="11.5" style="149" customWidth="1"/>
    <col min="7175" max="7175" width="0" style="149" hidden="1" customWidth="1"/>
    <col min="7176" max="7176" width="9.625" style="149" customWidth="1"/>
    <col min="7177" max="7177" width="16.75" style="149" bestFit="1" customWidth="1"/>
    <col min="7178" max="7178" width="10.5" style="149" customWidth="1"/>
    <col min="7179" max="7179" width="10.375" style="149" customWidth="1"/>
    <col min="7180" max="7180" width="20.875" style="149" customWidth="1"/>
    <col min="7181" max="7181" width="2.5" style="149" customWidth="1"/>
    <col min="7182" max="7423" width="7.125" style="149"/>
    <col min="7424" max="7424" width="2.75" style="149" customWidth="1"/>
    <col min="7425" max="7425" width="0" style="149" hidden="1" customWidth="1"/>
    <col min="7426" max="7426" width="2.75" style="149" customWidth="1"/>
    <col min="7427" max="7427" width="13.125" style="149" customWidth="1"/>
    <col min="7428" max="7428" width="14.75" style="149" customWidth="1"/>
    <col min="7429" max="7429" width="13.25" style="149" customWidth="1"/>
    <col min="7430" max="7430" width="11.5" style="149" customWidth="1"/>
    <col min="7431" max="7431" width="0" style="149" hidden="1" customWidth="1"/>
    <col min="7432" max="7432" width="9.625" style="149" customWidth="1"/>
    <col min="7433" max="7433" width="16.75" style="149" bestFit="1" customWidth="1"/>
    <col min="7434" max="7434" width="10.5" style="149" customWidth="1"/>
    <col min="7435" max="7435" width="10.375" style="149" customWidth="1"/>
    <col min="7436" max="7436" width="20.875" style="149" customWidth="1"/>
    <col min="7437" max="7437" width="2.5" style="149" customWidth="1"/>
    <col min="7438" max="7679" width="7.125" style="149"/>
    <col min="7680" max="7680" width="2.75" style="149" customWidth="1"/>
    <col min="7681" max="7681" width="0" style="149" hidden="1" customWidth="1"/>
    <col min="7682" max="7682" width="2.75" style="149" customWidth="1"/>
    <col min="7683" max="7683" width="13.125" style="149" customWidth="1"/>
    <col min="7684" max="7684" width="14.75" style="149" customWidth="1"/>
    <col min="7685" max="7685" width="13.25" style="149" customWidth="1"/>
    <col min="7686" max="7686" width="11.5" style="149" customWidth="1"/>
    <col min="7687" max="7687" width="0" style="149" hidden="1" customWidth="1"/>
    <col min="7688" max="7688" width="9.625" style="149" customWidth="1"/>
    <col min="7689" max="7689" width="16.75" style="149" bestFit="1" customWidth="1"/>
    <col min="7690" max="7690" width="10.5" style="149" customWidth="1"/>
    <col min="7691" max="7691" width="10.375" style="149" customWidth="1"/>
    <col min="7692" max="7692" width="20.875" style="149" customWidth="1"/>
    <col min="7693" max="7693" width="2.5" style="149" customWidth="1"/>
    <col min="7694" max="7935" width="7.125" style="149"/>
    <col min="7936" max="7936" width="2.75" style="149" customWidth="1"/>
    <col min="7937" max="7937" width="0" style="149" hidden="1" customWidth="1"/>
    <col min="7938" max="7938" width="2.75" style="149" customWidth="1"/>
    <col min="7939" max="7939" width="13.125" style="149" customWidth="1"/>
    <col min="7940" max="7940" width="14.75" style="149" customWidth="1"/>
    <col min="7941" max="7941" width="13.25" style="149" customWidth="1"/>
    <col min="7942" max="7942" width="11.5" style="149" customWidth="1"/>
    <col min="7943" max="7943" width="0" style="149" hidden="1" customWidth="1"/>
    <col min="7944" max="7944" width="9.625" style="149" customWidth="1"/>
    <col min="7945" max="7945" width="16.75" style="149" bestFit="1" customWidth="1"/>
    <col min="7946" max="7946" width="10.5" style="149" customWidth="1"/>
    <col min="7947" max="7947" width="10.375" style="149" customWidth="1"/>
    <col min="7948" max="7948" width="20.875" style="149" customWidth="1"/>
    <col min="7949" max="7949" width="2.5" style="149" customWidth="1"/>
    <col min="7950" max="8191" width="7.125" style="149"/>
    <col min="8192" max="8192" width="2.75" style="149" customWidth="1"/>
    <col min="8193" max="8193" width="0" style="149" hidden="1" customWidth="1"/>
    <col min="8194" max="8194" width="2.75" style="149" customWidth="1"/>
    <col min="8195" max="8195" width="13.125" style="149" customWidth="1"/>
    <col min="8196" max="8196" width="14.75" style="149" customWidth="1"/>
    <col min="8197" max="8197" width="13.25" style="149" customWidth="1"/>
    <col min="8198" max="8198" width="11.5" style="149" customWidth="1"/>
    <col min="8199" max="8199" width="0" style="149" hidden="1" customWidth="1"/>
    <col min="8200" max="8200" width="9.625" style="149" customWidth="1"/>
    <col min="8201" max="8201" width="16.75" style="149" bestFit="1" customWidth="1"/>
    <col min="8202" max="8202" width="10.5" style="149" customWidth="1"/>
    <col min="8203" max="8203" width="10.375" style="149" customWidth="1"/>
    <col min="8204" max="8204" width="20.875" style="149" customWidth="1"/>
    <col min="8205" max="8205" width="2.5" style="149" customWidth="1"/>
    <col min="8206" max="8447" width="7.125" style="149"/>
    <col min="8448" max="8448" width="2.75" style="149" customWidth="1"/>
    <col min="8449" max="8449" width="0" style="149" hidden="1" customWidth="1"/>
    <col min="8450" max="8450" width="2.75" style="149" customWidth="1"/>
    <col min="8451" max="8451" width="13.125" style="149" customWidth="1"/>
    <col min="8452" max="8452" width="14.75" style="149" customWidth="1"/>
    <col min="8453" max="8453" width="13.25" style="149" customWidth="1"/>
    <col min="8454" max="8454" width="11.5" style="149" customWidth="1"/>
    <col min="8455" max="8455" width="0" style="149" hidden="1" customWidth="1"/>
    <col min="8456" max="8456" width="9.625" style="149" customWidth="1"/>
    <col min="8457" max="8457" width="16.75" style="149" bestFit="1" customWidth="1"/>
    <col min="8458" max="8458" width="10.5" style="149" customWidth="1"/>
    <col min="8459" max="8459" width="10.375" style="149" customWidth="1"/>
    <col min="8460" max="8460" width="20.875" style="149" customWidth="1"/>
    <col min="8461" max="8461" width="2.5" style="149" customWidth="1"/>
    <col min="8462" max="8703" width="7.125" style="149"/>
    <col min="8704" max="8704" width="2.75" style="149" customWidth="1"/>
    <col min="8705" max="8705" width="0" style="149" hidden="1" customWidth="1"/>
    <col min="8706" max="8706" width="2.75" style="149" customWidth="1"/>
    <col min="8707" max="8707" width="13.125" style="149" customWidth="1"/>
    <col min="8708" max="8708" width="14.75" style="149" customWidth="1"/>
    <col min="8709" max="8709" width="13.25" style="149" customWidth="1"/>
    <col min="8710" max="8710" width="11.5" style="149" customWidth="1"/>
    <col min="8711" max="8711" width="0" style="149" hidden="1" customWidth="1"/>
    <col min="8712" max="8712" width="9.625" style="149" customWidth="1"/>
    <col min="8713" max="8713" width="16.75" style="149" bestFit="1" customWidth="1"/>
    <col min="8714" max="8714" width="10.5" style="149" customWidth="1"/>
    <col min="8715" max="8715" width="10.375" style="149" customWidth="1"/>
    <col min="8716" max="8716" width="20.875" style="149" customWidth="1"/>
    <col min="8717" max="8717" width="2.5" style="149" customWidth="1"/>
    <col min="8718" max="8959" width="7.125" style="149"/>
    <col min="8960" max="8960" width="2.75" style="149" customWidth="1"/>
    <col min="8961" max="8961" width="0" style="149" hidden="1" customWidth="1"/>
    <col min="8962" max="8962" width="2.75" style="149" customWidth="1"/>
    <col min="8963" max="8963" width="13.125" style="149" customWidth="1"/>
    <col min="8964" max="8964" width="14.75" style="149" customWidth="1"/>
    <col min="8965" max="8965" width="13.25" style="149" customWidth="1"/>
    <col min="8966" max="8966" width="11.5" style="149" customWidth="1"/>
    <col min="8967" max="8967" width="0" style="149" hidden="1" customWidth="1"/>
    <col min="8968" max="8968" width="9.625" style="149" customWidth="1"/>
    <col min="8969" max="8969" width="16.75" style="149" bestFit="1" customWidth="1"/>
    <col min="8970" max="8970" width="10.5" style="149" customWidth="1"/>
    <col min="8971" max="8971" width="10.375" style="149" customWidth="1"/>
    <col min="8972" max="8972" width="20.875" style="149" customWidth="1"/>
    <col min="8973" max="8973" width="2.5" style="149" customWidth="1"/>
    <col min="8974" max="9215" width="7.125" style="149"/>
    <col min="9216" max="9216" width="2.75" style="149" customWidth="1"/>
    <col min="9217" max="9217" width="0" style="149" hidden="1" customWidth="1"/>
    <col min="9218" max="9218" width="2.75" style="149" customWidth="1"/>
    <col min="9219" max="9219" width="13.125" style="149" customWidth="1"/>
    <col min="9220" max="9220" width="14.75" style="149" customWidth="1"/>
    <col min="9221" max="9221" width="13.25" style="149" customWidth="1"/>
    <col min="9222" max="9222" width="11.5" style="149" customWidth="1"/>
    <col min="9223" max="9223" width="0" style="149" hidden="1" customWidth="1"/>
    <col min="9224" max="9224" width="9.625" style="149" customWidth="1"/>
    <col min="9225" max="9225" width="16.75" style="149" bestFit="1" customWidth="1"/>
    <col min="9226" max="9226" width="10.5" style="149" customWidth="1"/>
    <col min="9227" max="9227" width="10.375" style="149" customWidth="1"/>
    <col min="9228" max="9228" width="20.875" style="149" customWidth="1"/>
    <col min="9229" max="9229" width="2.5" style="149" customWidth="1"/>
    <col min="9230" max="9471" width="7.125" style="149"/>
    <col min="9472" max="9472" width="2.75" style="149" customWidth="1"/>
    <col min="9473" max="9473" width="0" style="149" hidden="1" customWidth="1"/>
    <col min="9474" max="9474" width="2.75" style="149" customWidth="1"/>
    <col min="9475" max="9475" width="13.125" style="149" customWidth="1"/>
    <col min="9476" max="9476" width="14.75" style="149" customWidth="1"/>
    <col min="9477" max="9477" width="13.25" style="149" customWidth="1"/>
    <col min="9478" max="9478" width="11.5" style="149" customWidth="1"/>
    <col min="9479" max="9479" width="0" style="149" hidden="1" customWidth="1"/>
    <col min="9480" max="9480" width="9.625" style="149" customWidth="1"/>
    <col min="9481" max="9481" width="16.75" style="149" bestFit="1" customWidth="1"/>
    <col min="9482" max="9482" width="10.5" style="149" customWidth="1"/>
    <col min="9483" max="9483" width="10.375" style="149" customWidth="1"/>
    <col min="9484" max="9484" width="20.875" style="149" customWidth="1"/>
    <col min="9485" max="9485" width="2.5" style="149" customWidth="1"/>
    <col min="9486" max="9727" width="7.125" style="149"/>
    <col min="9728" max="9728" width="2.75" style="149" customWidth="1"/>
    <col min="9729" max="9729" width="0" style="149" hidden="1" customWidth="1"/>
    <col min="9730" max="9730" width="2.75" style="149" customWidth="1"/>
    <col min="9731" max="9731" width="13.125" style="149" customWidth="1"/>
    <col min="9732" max="9732" width="14.75" style="149" customWidth="1"/>
    <col min="9733" max="9733" width="13.25" style="149" customWidth="1"/>
    <col min="9734" max="9734" width="11.5" style="149" customWidth="1"/>
    <col min="9735" max="9735" width="0" style="149" hidden="1" customWidth="1"/>
    <col min="9736" max="9736" width="9.625" style="149" customWidth="1"/>
    <col min="9737" max="9737" width="16.75" style="149" bestFit="1" customWidth="1"/>
    <col min="9738" max="9738" width="10.5" style="149" customWidth="1"/>
    <col min="9739" max="9739" width="10.375" style="149" customWidth="1"/>
    <col min="9740" max="9740" width="20.875" style="149" customWidth="1"/>
    <col min="9741" max="9741" width="2.5" style="149" customWidth="1"/>
    <col min="9742" max="9983" width="7.125" style="149"/>
    <col min="9984" max="9984" width="2.75" style="149" customWidth="1"/>
    <col min="9985" max="9985" width="0" style="149" hidden="1" customWidth="1"/>
    <col min="9986" max="9986" width="2.75" style="149" customWidth="1"/>
    <col min="9987" max="9987" width="13.125" style="149" customWidth="1"/>
    <col min="9988" max="9988" width="14.75" style="149" customWidth="1"/>
    <col min="9989" max="9989" width="13.25" style="149" customWidth="1"/>
    <col min="9990" max="9990" width="11.5" style="149" customWidth="1"/>
    <col min="9991" max="9991" width="0" style="149" hidden="1" customWidth="1"/>
    <col min="9992" max="9992" width="9.625" style="149" customWidth="1"/>
    <col min="9993" max="9993" width="16.75" style="149" bestFit="1" customWidth="1"/>
    <col min="9994" max="9994" width="10.5" style="149" customWidth="1"/>
    <col min="9995" max="9995" width="10.375" style="149" customWidth="1"/>
    <col min="9996" max="9996" width="20.875" style="149" customWidth="1"/>
    <col min="9997" max="9997" width="2.5" style="149" customWidth="1"/>
    <col min="9998" max="10239" width="7.125" style="149"/>
    <col min="10240" max="10240" width="2.75" style="149" customWidth="1"/>
    <col min="10241" max="10241" width="0" style="149" hidden="1" customWidth="1"/>
    <col min="10242" max="10242" width="2.75" style="149" customWidth="1"/>
    <col min="10243" max="10243" width="13.125" style="149" customWidth="1"/>
    <col min="10244" max="10244" width="14.75" style="149" customWidth="1"/>
    <col min="10245" max="10245" width="13.25" style="149" customWidth="1"/>
    <col min="10246" max="10246" width="11.5" style="149" customWidth="1"/>
    <col min="10247" max="10247" width="0" style="149" hidden="1" customWidth="1"/>
    <col min="10248" max="10248" width="9.625" style="149" customWidth="1"/>
    <col min="10249" max="10249" width="16.75" style="149" bestFit="1" customWidth="1"/>
    <col min="10250" max="10250" width="10.5" style="149" customWidth="1"/>
    <col min="10251" max="10251" width="10.375" style="149" customWidth="1"/>
    <col min="10252" max="10252" width="20.875" style="149" customWidth="1"/>
    <col min="10253" max="10253" width="2.5" style="149" customWidth="1"/>
    <col min="10254" max="10495" width="7.125" style="149"/>
    <col min="10496" max="10496" width="2.75" style="149" customWidth="1"/>
    <col min="10497" max="10497" width="0" style="149" hidden="1" customWidth="1"/>
    <col min="10498" max="10498" width="2.75" style="149" customWidth="1"/>
    <col min="10499" max="10499" width="13.125" style="149" customWidth="1"/>
    <col min="10500" max="10500" width="14.75" style="149" customWidth="1"/>
    <col min="10501" max="10501" width="13.25" style="149" customWidth="1"/>
    <col min="10502" max="10502" width="11.5" style="149" customWidth="1"/>
    <col min="10503" max="10503" width="0" style="149" hidden="1" customWidth="1"/>
    <col min="10504" max="10504" width="9.625" style="149" customWidth="1"/>
    <col min="10505" max="10505" width="16.75" style="149" bestFit="1" customWidth="1"/>
    <col min="10506" max="10506" width="10.5" style="149" customWidth="1"/>
    <col min="10507" max="10507" width="10.375" style="149" customWidth="1"/>
    <col min="10508" max="10508" width="20.875" style="149" customWidth="1"/>
    <col min="10509" max="10509" width="2.5" style="149" customWidth="1"/>
    <col min="10510" max="10751" width="7.125" style="149"/>
    <col min="10752" max="10752" width="2.75" style="149" customWidth="1"/>
    <col min="10753" max="10753" width="0" style="149" hidden="1" customWidth="1"/>
    <col min="10754" max="10754" width="2.75" style="149" customWidth="1"/>
    <col min="10755" max="10755" width="13.125" style="149" customWidth="1"/>
    <col min="10756" max="10756" width="14.75" style="149" customWidth="1"/>
    <col min="10757" max="10757" width="13.25" style="149" customWidth="1"/>
    <col min="10758" max="10758" width="11.5" style="149" customWidth="1"/>
    <col min="10759" max="10759" width="0" style="149" hidden="1" customWidth="1"/>
    <col min="10760" max="10760" width="9.625" style="149" customWidth="1"/>
    <col min="10761" max="10761" width="16.75" style="149" bestFit="1" customWidth="1"/>
    <col min="10762" max="10762" width="10.5" style="149" customWidth="1"/>
    <col min="10763" max="10763" width="10.375" style="149" customWidth="1"/>
    <col min="10764" max="10764" width="20.875" style="149" customWidth="1"/>
    <col min="10765" max="10765" width="2.5" style="149" customWidth="1"/>
    <col min="10766" max="11007" width="7.125" style="149"/>
    <col min="11008" max="11008" width="2.75" style="149" customWidth="1"/>
    <col min="11009" max="11009" width="0" style="149" hidden="1" customWidth="1"/>
    <col min="11010" max="11010" width="2.75" style="149" customWidth="1"/>
    <col min="11011" max="11011" width="13.125" style="149" customWidth="1"/>
    <col min="11012" max="11012" width="14.75" style="149" customWidth="1"/>
    <col min="11013" max="11013" width="13.25" style="149" customWidth="1"/>
    <col min="11014" max="11014" width="11.5" style="149" customWidth="1"/>
    <col min="11015" max="11015" width="0" style="149" hidden="1" customWidth="1"/>
    <col min="11016" max="11016" width="9.625" style="149" customWidth="1"/>
    <col min="11017" max="11017" width="16.75" style="149" bestFit="1" customWidth="1"/>
    <col min="11018" max="11018" width="10.5" style="149" customWidth="1"/>
    <col min="11019" max="11019" width="10.375" style="149" customWidth="1"/>
    <col min="11020" max="11020" width="20.875" style="149" customWidth="1"/>
    <col min="11021" max="11021" width="2.5" style="149" customWidth="1"/>
    <col min="11022" max="11263" width="7.125" style="149"/>
    <col min="11264" max="11264" width="2.75" style="149" customWidth="1"/>
    <col min="11265" max="11265" width="0" style="149" hidden="1" customWidth="1"/>
    <col min="11266" max="11266" width="2.75" style="149" customWidth="1"/>
    <col min="11267" max="11267" width="13.125" style="149" customWidth="1"/>
    <col min="11268" max="11268" width="14.75" style="149" customWidth="1"/>
    <col min="11269" max="11269" width="13.25" style="149" customWidth="1"/>
    <col min="11270" max="11270" width="11.5" style="149" customWidth="1"/>
    <col min="11271" max="11271" width="0" style="149" hidden="1" customWidth="1"/>
    <col min="11272" max="11272" width="9.625" style="149" customWidth="1"/>
    <col min="11273" max="11273" width="16.75" style="149" bestFit="1" customWidth="1"/>
    <col min="11274" max="11274" width="10.5" style="149" customWidth="1"/>
    <col min="11275" max="11275" width="10.375" style="149" customWidth="1"/>
    <col min="11276" max="11276" width="20.875" style="149" customWidth="1"/>
    <col min="11277" max="11277" width="2.5" style="149" customWidth="1"/>
    <col min="11278" max="11519" width="7.125" style="149"/>
    <col min="11520" max="11520" width="2.75" style="149" customWidth="1"/>
    <col min="11521" max="11521" width="0" style="149" hidden="1" customWidth="1"/>
    <col min="11522" max="11522" width="2.75" style="149" customWidth="1"/>
    <col min="11523" max="11523" width="13.125" style="149" customWidth="1"/>
    <col min="11524" max="11524" width="14.75" style="149" customWidth="1"/>
    <col min="11525" max="11525" width="13.25" style="149" customWidth="1"/>
    <col min="11526" max="11526" width="11.5" style="149" customWidth="1"/>
    <col min="11527" max="11527" width="0" style="149" hidden="1" customWidth="1"/>
    <col min="11528" max="11528" width="9.625" style="149" customWidth="1"/>
    <col min="11529" max="11529" width="16.75" style="149" bestFit="1" customWidth="1"/>
    <col min="11530" max="11530" width="10.5" style="149" customWidth="1"/>
    <col min="11531" max="11531" width="10.375" style="149" customWidth="1"/>
    <col min="11532" max="11532" width="20.875" style="149" customWidth="1"/>
    <col min="11533" max="11533" width="2.5" style="149" customWidth="1"/>
    <col min="11534" max="11775" width="7.125" style="149"/>
    <col min="11776" max="11776" width="2.75" style="149" customWidth="1"/>
    <col min="11777" max="11777" width="0" style="149" hidden="1" customWidth="1"/>
    <col min="11778" max="11778" width="2.75" style="149" customWidth="1"/>
    <col min="11779" max="11779" width="13.125" style="149" customWidth="1"/>
    <col min="11780" max="11780" width="14.75" style="149" customWidth="1"/>
    <col min="11781" max="11781" width="13.25" style="149" customWidth="1"/>
    <col min="11782" max="11782" width="11.5" style="149" customWidth="1"/>
    <col min="11783" max="11783" width="0" style="149" hidden="1" customWidth="1"/>
    <col min="11784" max="11784" width="9.625" style="149" customWidth="1"/>
    <col min="11785" max="11785" width="16.75" style="149" bestFit="1" customWidth="1"/>
    <col min="11786" max="11786" width="10.5" style="149" customWidth="1"/>
    <col min="11787" max="11787" width="10.375" style="149" customWidth="1"/>
    <col min="11788" max="11788" width="20.875" style="149" customWidth="1"/>
    <col min="11789" max="11789" width="2.5" style="149" customWidth="1"/>
    <col min="11790" max="12031" width="7.125" style="149"/>
    <col min="12032" max="12032" width="2.75" style="149" customWidth="1"/>
    <col min="12033" max="12033" width="0" style="149" hidden="1" customWidth="1"/>
    <col min="12034" max="12034" width="2.75" style="149" customWidth="1"/>
    <col min="12035" max="12035" width="13.125" style="149" customWidth="1"/>
    <col min="12036" max="12036" width="14.75" style="149" customWidth="1"/>
    <col min="12037" max="12037" width="13.25" style="149" customWidth="1"/>
    <col min="12038" max="12038" width="11.5" style="149" customWidth="1"/>
    <col min="12039" max="12039" width="0" style="149" hidden="1" customWidth="1"/>
    <col min="12040" max="12040" width="9.625" style="149" customWidth="1"/>
    <col min="12041" max="12041" width="16.75" style="149" bestFit="1" customWidth="1"/>
    <col min="12042" max="12042" width="10.5" style="149" customWidth="1"/>
    <col min="12043" max="12043" width="10.375" style="149" customWidth="1"/>
    <col min="12044" max="12044" width="20.875" style="149" customWidth="1"/>
    <col min="12045" max="12045" width="2.5" style="149" customWidth="1"/>
    <col min="12046" max="12287" width="7.125" style="149"/>
    <col min="12288" max="12288" width="2.75" style="149" customWidth="1"/>
    <col min="12289" max="12289" width="0" style="149" hidden="1" customWidth="1"/>
    <col min="12290" max="12290" width="2.75" style="149" customWidth="1"/>
    <col min="12291" max="12291" width="13.125" style="149" customWidth="1"/>
    <col min="12292" max="12292" width="14.75" style="149" customWidth="1"/>
    <col min="12293" max="12293" width="13.25" style="149" customWidth="1"/>
    <col min="12294" max="12294" width="11.5" style="149" customWidth="1"/>
    <col min="12295" max="12295" width="0" style="149" hidden="1" customWidth="1"/>
    <col min="12296" max="12296" width="9.625" style="149" customWidth="1"/>
    <col min="12297" max="12297" width="16.75" style="149" bestFit="1" customWidth="1"/>
    <col min="12298" max="12298" width="10.5" style="149" customWidth="1"/>
    <col min="12299" max="12299" width="10.375" style="149" customWidth="1"/>
    <col min="12300" max="12300" width="20.875" style="149" customWidth="1"/>
    <col min="12301" max="12301" width="2.5" style="149" customWidth="1"/>
    <col min="12302" max="12543" width="7.125" style="149"/>
    <col min="12544" max="12544" width="2.75" style="149" customWidth="1"/>
    <col min="12545" max="12545" width="0" style="149" hidden="1" customWidth="1"/>
    <col min="12546" max="12546" width="2.75" style="149" customWidth="1"/>
    <col min="12547" max="12547" width="13.125" style="149" customWidth="1"/>
    <col min="12548" max="12548" width="14.75" style="149" customWidth="1"/>
    <col min="12549" max="12549" width="13.25" style="149" customWidth="1"/>
    <col min="12550" max="12550" width="11.5" style="149" customWidth="1"/>
    <col min="12551" max="12551" width="0" style="149" hidden="1" customWidth="1"/>
    <col min="12552" max="12552" width="9.625" style="149" customWidth="1"/>
    <col min="12553" max="12553" width="16.75" style="149" bestFit="1" customWidth="1"/>
    <col min="12554" max="12554" width="10.5" style="149" customWidth="1"/>
    <col min="12555" max="12555" width="10.375" style="149" customWidth="1"/>
    <col min="12556" max="12556" width="20.875" style="149" customWidth="1"/>
    <col min="12557" max="12557" width="2.5" style="149" customWidth="1"/>
    <col min="12558" max="12799" width="7.125" style="149"/>
    <col min="12800" max="12800" width="2.75" style="149" customWidth="1"/>
    <col min="12801" max="12801" width="0" style="149" hidden="1" customWidth="1"/>
    <col min="12802" max="12802" width="2.75" style="149" customWidth="1"/>
    <col min="12803" max="12803" width="13.125" style="149" customWidth="1"/>
    <col min="12804" max="12804" width="14.75" style="149" customWidth="1"/>
    <col min="12805" max="12805" width="13.25" style="149" customWidth="1"/>
    <col min="12806" max="12806" width="11.5" style="149" customWidth="1"/>
    <col min="12807" max="12807" width="0" style="149" hidden="1" customWidth="1"/>
    <col min="12808" max="12808" width="9.625" style="149" customWidth="1"/>
    <col min="12809" max="12809" width="16.75" style="149" bestFit="1" customWidth="1"/>
    <col min="12810" max="12810" width="10.5" style="149" customWidth="1"/>
    <col min="12811" max="12811" width="10.375" style="149" customWidth="1"/>
    <col min="12812" max="12812" width="20.875" style="149" customWidth="1"/>
    <col min="12813" max="12813" width="2.5" style="149" customWidth="1"/>
    <col min="12814" max="13055" width="7.125" style="149"/>
    <col min="13056" max="13056" width="2.75" style="149" customWidth="1"/>
    <col min="13057" max="13057" width="0" style="149" hidden="1" customWidth="1"/>
    <col min="13058" max="13058" width="2.75" style="149" customWidth="1"/>
    <col min="13059" max="13059" width="13.125" style="149" customWidth="1"/>
    <col min="13060" max="13060" width="14.75" style="149" customWidth="1"/>
    <col min="13061" max="13061" width="13.25" style="149" customWidth="1"/>
    <col min="13062" max="13062" width="11.5" style="149" customWidth="1"/>
    <col min="13063" max="13063" width="0" style="149" hidden="1" customWidth="1"/>
    <col min="13064" max="13064" width="9.625" style="149" customWidth="1"/>
    <col min="13065" max="13065" width="16.75" style="149" bestFit="1" customWidth="1"/>
    <col min="13066" max="13066" width="10.5" style="149" customWidth="1"/>
    <col min="13067" max="13067" width="10.375" style="149" customWidth="1"/>
    <col min="13068" max="13068" width="20.875" style="149" customWidth="1"/>
    <col min="13069" max="13069" width="2.5" style="149" customWidth="1"/>
    <col min="13070" max="13311" width="7.125" style="149"/>
    <col min="13312" max="13312" width="2.75" style="149" customWidth="1"/>
    <col min="13313" max="13313" width="0" style="149" hidden="1" customWidth="1"/>
    <col min="13314" max="13314" width="2.75" style="149" customWidth="1"/>
    <col min="13315" max="13315" width="13.125" style="149" customWidth="1"/>
    <col min="13316" max="13316" width="14.75" style="149" customWidth="1"/>
    <col min="13317" max="13317" width="13.25" style="149" customWidth="1"/>
    <col min="13318" max="13318" width="11.5" style="149" customWidth="1"/>
    <col min="13319" max="13319" width="0" style="149" hidden="1" customWidth="1"/>
    <col min="13320" max="13320" width="9.625" style="149" customWidth="1"/>
    <col min="13321" max="13321" width="16.75" style="149" bestFit="1" customWidth="1"/>
    <col min="13322" max="13322" width="10.5" style="149" customWidth="1"/>
    <col min="13323" max="13323" width="10.375" style="149" customWidth="1"/>
    <col min="13324" max="13324" width="20.875" style="149" customWidth="1"/>
    <col min="13325" max="13325" width="2.5" style="149" customWidth="1"/>
    <col min="13326" max="13567" width="7.125" style="149"/>
    <col min="13568" max="13568" width="2.75" style="149" customWidth="1"/>
    <col min="13569" max="13569" width="0" style="149" hidden="1" customWidth="1"/>
    <col min="13570" max="13570" width="2.75" style="149" customWidth="1"/>
    <col min="13571" max="13571" width="13.125" style="149" customWidth="1"/>
    <col min="13572" max="13572" width="14.75" style="149" customWidth="1"/>
    <col min="13573" max="13573" width="13.25" style="149" customWidth="1"/>
    <col min="13574" max="13574" width="11.5" style="149" customWidth="1"/>
    <col min="13575" max="13575" width="0" style="149" hidden="1" customWidth="1"/>
    <col min="13576" max="13576" width="9.625" style="149" customWidth="1"/>
    <col min="13577" max="13577" width="16.75" style="149" bestFit="1" customWidth="1"/>
    <col min="13578" max="13578" width="10.5" style="149" customWidth="1"/>
    <col min="13579" max="13579" width="10.375" style="149" customWidth="1"/>
    <col min="13580" max="13580" width="20.875" style="149" customWidth="1"/>
    <col min="13581" max="13581" width="2.5" style="149" customWidth="1"/>
    <col min="13582" max="13823" width="7.125" style="149"/>
    <col min="13824" max="13824" width="2.75" style="149" customWidth="1"/>
    <col min="13825" max="13825" width="0" style="149" hidden="1" customWidth="1"/>
    <col min="13826" max="13826" width="2.75" style="149" customWidth="1"/>
    <col min="13827" max="13827" width="13.125" style="149" customWidth="1"/>
    <col min="13828" max="13828" width="14.75" style="149" customWidth="1"/>
    <col min="13829" max="13829" width="13.25" style="149" customWidth="1"/>
    <col min="13830" max="13830" width="11.5" style="149" customWidth="1"/>
    <col min="13831" max="13831" width="0" style="149" hidden="1" customWidth="1"/>
    <col min="13832" max="13832" width="9.625" style="149" customWidth="1"/>
    <col min="13833" max="13833" width="16.75" style="149" bestFit="1" customWidth="1"/>
    <col min="13834" max="13834" width="10.5" style="149" customWidth="1"/>
    <col min="13835" max="13835" width="10.375" style="149" customWidth="1"/>
    <col min="13836" max="13836" width="20.875" style="149" customWidth="1"/>
    <col min="13837" max="13837" width="2.5" style="149" customWidth="1"/>
    <col min="13838" max="14079" width="7.125" style="149"/>
    <col min="14080" max="14080" width="2.75" style="149" customWidth="1"/>
    <col min="14081" max="14081" width="0" style="149" hidden="1" customWidth="1"/>
    <col min="14082" max="14082" width="2.75" style="149" customWidth="1"/>
    <col min="14083" max="14083" width="13.125" style="149" customWidth="1"/>
    <col min="14084" max="14084" width="14.75" style="149" customWidth="1"/>
    <col min="14085" max="14085" width="13.25" style="149" customWidth="1"/>
    <col min="14086" max="14086" width="11.5" style="149" customWidth="1"/>
    <col min="14087" max="14087" width="0" style="149" hidden="1" customWidth="1"/>
    <col min="14088" max="14088" width="9.625" style="149" customWidth="1"/>
    <col min="14089" max="14089" width="16.75" style="149" bestFit="1" customWidth="1"/>
    <col min="14090" max="14090" width="10.5" style="149" customWidth="1"/>
    <col min="14091" max="14091" width="10.375" style="149" customWidth="1"/>
    <col min="14092" max="14092" width="20.875" style="149" customWidth="1"/>
    <col min="14093" max="14093" width="2.5" style="149" customWidth="1"/>
    <col min="14094" max="14335" width="7.125" style="149"/>
    <col min="14336" max="14336" width="2.75" style="149" customWidth="1"/>
    <col min="14337" max="14337" width="0" style="149" hidden="1" customWidth="1"/>
    <col min="14338" max="14338" width="2.75" style="149" customWidth="1"/>
    <col min="14339" max="14339" width="13.125" style="149" customWidth="1"/>
    <col min="14340" max="14340" width="14.75" style="149" customWidth="1"/>
    <col min="14341" max="14341" width="13.25" style="149" customWidth="1"/>
    <col min="14342" max="14342" width="11.5" style="149" customWidth="1"/>
    <col min="14343" max="14343" width="0" style="149" hidden="1" customWidth="1"/>
    <col min="14344" max="14344" width="9.625" style="149" customWidth="1"/>
    <col min="14345" max="14345" width="16.75" style="149" bestFit="1" customWidth="1"/>
    <col min="14346" max="14346" width="10.5" style="149" customWidth="1"/>
    <col min="14347" max="14347" width="10.375" style="149" customWidth="1"/>
    <col min="14348" max="14348" width="20.875" style="149" customWidth="1"/>
    <col min="14349" max="14349" width="2.5" style="149" customWidth="1"/>
    <col min="14350" max="14591" width="7.125" style="149"/>
    <col min="14592" max="14592" width="2.75" style="149" customWidth="1"/>
    <col min="14593" max="14593" width="0" style="149" hidden="1" customWidth="1"/>
    <col min="14594" max="14594" width="2.75" style="149" customWidth="1"/>
    <col min="14595" max="14595" width="13.125" style="149" customWidth="1"/>
    <col min="14596" max="14596" width="14.75" style="149" customWidth="1"/>
    <col min="14597" max="14597" width="13.25" style="149" customWidth="1"/>
    <col min="14598" max="14598" width="11.5" style="149" customWidth="1"/>
    <col min="14599" max="14599" width="0" style="149" hidden="1" customWidth="1"/>
    <col min="14600" max="14600" width="9.625" style="149" customWidth="1"/>
    <col min="14601" max="14601" width="16.75" style="149" bestFit="1" customWidth="1"/>
    <col min="14602" max="14602" width="10.5" style="149" customWidth="1"/>
    <col min="14603" max="14603" width="10.375" style="149" customWidth="1"/>
    <col min="14604" max="14604" width="20.875" style="149" customWidth="1"/>
    <col min="14605" max="14605" width="2.5" style="149" customWidth="1"/>
    <col min="14606" max="14847" width="7.125" style="149"/>
    <col min="14848" max="14848" width="2.75" style="149" customWidth="1"/>
    <col min="14849" max="14849" width="0" style="149" hidden="1" customWidth="1"/>
    <col min="14850" max="14850" width="2.75" style="149" customWidth="1"/>
    <col min="14851" max="14851" width="13.125" style="149" customWidth="1"/>
    <col min="14852" max="14852" width="14.75" style="149" customWidth="1"/>
    <col min="14853" max="14853" width="13.25" style="149" customWidth="1"/>
    <col min="14854" max="14854" width="11.5" style="149" customWidth="1"/>
    <col min="14855" max="14855" width="0" style="149" hidden="1" customWidth="1"/>
    <col min="14856" max="14856" width="9.625" style="149" customWidth="1"/>
    <col min="14857" max="14857" width="16.75" style="149" bestFit="1" customWidth="1"/>
    <col min="14858" max="14858" width="10.5" style="149" customWidth="1"/>
    <col min="14859" max="14859" width="10.375" style="149" customWidth="1"/>
    <col min="14860" max="14860" width="20.875" style="149" customWidth="1"/>
    <col min="14861" max="14861" width="2.5" style="149" customWidth="1"/>
    <col min="14862" max="15103" width="7.125" style="149"/>
    <col min="15104" max="15104" width="2.75" style="149" customWidth="1"/>
    <col min="15105" max="15105" width="0" style="149" hidden="1" customWidth="1"/>
    <col min="15106" max="15106" width="2.75" style="149" customWidth="1"/>
    <col min="15107" max="15107" width="13.125" style="149" customWidth="1"/>
    <col min="15108" max="15108" width="14.75" style="149" customWidth="1"/>
    <col min="15109" max="15109" width="13.25" style="149" customWidth="1"/>
    <col min="15110" max="15110" width="11.5" style="149" customWidth="1"/>
    <col min="15111" max="15111" width="0" style="149" hidden="1" customWidth="1"/>
    <col min="15112" max="15112" width="9.625" style="149" customWidth="1"/>
    <col min="15113" max="15113" width="16.75" style="149" bestFit="1" customWidth="1"/>
    <col min="15114" max="15114" width="10.5" style="149" customWidth="1"/>
    <col min="15115" max="15115" width="10.375" style="149" customWidth="1"/>
    <col min="15116" max="15116" width="20.875" style="149" customWidth="1"/>
    <col min="15117" max="15117" width="2.5" style="149" customWidth="1"/>
    <col min="15118" max="15359" width="7.125" style="149"/>
    <col min="15360" max="15360" width="2.75" style="149" customWidth="1"/>
    <col min="15361" max="15361" width="0" style="149" hidden="1" customWidth="1"/>
    <col min="15362" max="15362" width="2.75" style="149" customWidth="1"/>
    <col min="15363" max="15363" width="13.125" style="149" customWidth="1"/>
    <col min="15364" max="15364" width="14.75" style="149" customWidth="1"/>
    <col min="15365" max="15365" width="13.25" style="149" customWidth="1"/>
    <col min="15366" max="15366" width="11.5" style="149" customWidth="1"/>
    <col min="15367" max="15367" width="0" style="149" hidden="1" customWidth="1"/>
    <col min="15368" max="15368" width="9.625" style="149" customWidth="1"/>
    <col min="15369" max="15369" width="16.75" style="149" bestFit="1" customWidth="1"/>
    <col min="15370" max="15370" width="10.5" style="149" customWidth="1"/>
    <col min="15371" max="15371" width="10.375" style="149" customWidth="1"/>
    <col min="15372" max="15372" width="20.875" style="149" customWidth="1"/>
    <col min="15373" max="15373" width="2.5" style="149" customWidth="1"/>
    <col min="15374" max="15615" width="7.125" style="149"/>
    <col min="15616" max="15616" width="2.75" style="149" customWidth="1"/>
    <col min="15617" max="15617" width="0" style="149" hidden="1" customWidth="1"/>
    <col min="15618" max="15618" width="2.75" style="149" customWidth="1"/>
    <col min="15619" max="15619" width="13.125" style="149" customWidth="1"/>
    <col min="15620" max="15620" width="14.75" style="149" customWidth="1"/>
    <col min="15621" max="15621" width="13.25" style="149" customWidth="1"/>
    <col min="15622" max="15622" width="11.5" style="149" customWidth="1"/>
    <col min="15623" max="15623" width="0" style="149" hidden="1" customWidth="1"/>
    <col min="15624" max="15624" width="9.625" style="149" customWidth="1"/>
    <col min="15625" max="15625" width="16.75" style="149" bestFit="1" customWidth="1"/>
    <col min="15626" max="15626" width="10.5" style="149" customWidth="1"/>
    <col min="15627" max="15627" width="10.375" style="149" customWidth="1"/>
    <col min="15628" max="15628" width="20.875" style="149" customWidth="1"/>
    <col min="15629" max="15629" width="2.5" style="149" customWidth="1"/>
    <col min="15630" max="15871" width="7.125" style="149"/>
    <col min="15872" max="15872" width="2.75" style="149" customWidth="1"/>
    <col min="15873" max="15873" width="0" style="149" hidden="1" customWidth="1"/>
    <col min="15874" max="15874" width="2.75" style="149" customWidth="1"/>
    <col min="15875" max="15875" width="13.125" style="149" customWidth="1"/>
    <col min="15876" max="15876" width="14.75" style="149" customWidth="1"/>
    <col min="15877" max="15877" width="13.25" style="149" customWidth="1"/>
    <col min="15878" max="15878" width="11.5" style="149" customWidth="1"/>
    <col min="15879" max="15879" width="0" style="149" hidden="1" customWidth="1"/>
    <col min="15880" max="15880" width="9.625" style="149" customWidth="1"/>
    <col min="15881" max="15881" width="16.75" style="149" bestFit="1" customWidth="1"/>
    <col min="15882" max="15882" width="10.5" style="149" customWidth="1"/>
    <col min="15883" max="15883" width="10.375" style="149" customWidth="1"/>
    <col min="15884" max="15884" width="20.875" style="149" customWidth="1"/>
    <col min="15885" max="15885" width="2.5" style="149" customWidth="1"/>
    <col min="15886" max="16127" width="7.125" style="149"/>
    <col min="16128" max="16128" width="2.75" style="149" customWidth="1"/>
    <col min="16129" max="16129" width="0" style="149" hidden="1" customWidth="1"/>
    <col min="16130" max="16130" width="2.75" style="149" customWidth="1"/>
    <col min="16131" max="16131" width="13.125" style="149" customWidth="1"/>
    <col min="16132" max="16132" width="14.75" style="149" customWidth="1"/>
    <col min="16133" max="16133" width="13.25" style="149" customWidth="1"/>
    <col min="16134" max="16134" width="11.5" style="149" customWidth="1"/>
    <col min="16135" max="16135" width="0" style="149" hidden="1" customWidth="1"/>
    <col min="16136" max="16136" width="9.625" style="149" customWidth="1"/>
    <col min="16137" max="16137" width="16.75" style="149" bestFit="1" customWidth="1"/>
    <col min="16138" max="16138" width="10.5" style="149" customWidth="1"/>
    <col min="16139" max="16139" width="10.375" style="149" customWidth="1"/>
    <col min="16140" max="16140" width="20.875" style="149" customWidth="1"/>
    <col min="16141" max="16141" width="2.5" style="149" customWidth="1"/>
    <col min="16142" max="16384" width="7.125" style="149"/>
  </cols>
  <sheetData>
    <row r="1" spans="2:12" s="142" customFormat="1" ht="13.5">
      <c r="B1" s="140"/>
      <c r="C1" s="140"/>
      <c r="D1" s="140"/>
      <c r="E1" s="140"/>
      <c r="F1" s="140"/>
      <c r="G1" s="140"/>
      <c r="H1" s="140"/>
      <c r="I1" s="140"/>
      <c r="J1" s="140"/>
      <c r="K1" s="141"/>
      <c r="L1" s="141"/>
    </row>
    <row r="2" spans="2:12" s="142" customFormat="1" ht="13.5">
      <c r="B2" s="140"/>
      <c r="C2" s="266" t="s">
        <v>0</v>
      </c>
      <c r="D2" s="267"/>
      <c r="E2" s="267"/>
      <c r="F2" s="268"/>
      <c r="G2" s="143"/>
      <c r="H2" s="143"/>
      <c r="I2" s="143"/>
      <c r="J2" s="144"/>
      <c r="K2" s="144"/>
      <c r="L2" s="145"/>
    </row>
    <row r="3" spans="2:12" s="142" customFormat="1" ht="13.5">
      <c r="B3" s="140"/>
      <c r="C3" s="269"/>
      <c r="D3" s="270"/>
      <c r="E3" s="270"/>
      <c r="F3" s="271"/>
      <c r="G3" s="143"/>
      <c r="H3" s="143"/>
      <c r="I3" s="143"/>
      <c r="J3" s="144"/>
      <c r="K3" s="144"/>
      <c r="L3" s="145"/>
    </row>
    <row r="4" spans="2:12" s="146" customFormat="1" ht="34.15" customHeight="1">
      <c r="D4" s="272" t="s">
        <v>1</v>
      </c>
      <c r="E4" s="272"/>
      <c r="F4" s="272"/>
      <c r="G4" s="272"/>
      <c r="H4" s="272"/>
      <c r="I4" s="272"/>
      <c r="J4" s="272"/>
      <c r="K4" s="272"/>
      <c r="L4" s="272"/>
    </row>
    <row r="5" spans="2:12" s="147" customFormat="1" ht="20.100000000000001" customHeight="1">
      <c r="D5" s="273" t="s">
        <v>2</v>
      </c>
      <c r="E5" s="273"/>
      <c r="F5" s="273"/>
      <c r="G5" s="273"/>
      <c r="H5" s="273"/>
      <c r="I5" s="273"/>
      <c r="J5" s="273"/>
      <c r="K5" s="273"/>
      <c r="L5" s="273"/>
    </row>
    <row r="6" spans="2:12" s="147" customFormat="1" ht="25.15" customHeight="1">
      <c r="D6" s="148"/>
      <c r="E6" s="148"/>
      <c r="F6" s="148"/>
      <c r="G6" s="148"/>
      <c r="H6" s="148"/>
      <c r="I6" s="148"/>
      <c r="J6" s="148"/>
      <c r="K6" s="148"/>
      <c r="L6" s="148"/>
    </row>
    <row r="7" spans="2:12" ht="33.950000000000003" customHeight="1">
      <c r="C7" s="274" t="s">
        <v>3</v>
      </c>
      <c r="D7" s="275"/>
      <c r="E7" s="276" t="s">
        <v>90</v>
      </c>
      <c r="F7" s="277"/>
      <c r="G7" s="277"/>
      <c r="H7" s="277"/>
      <c r="I7" s="277"/>
      <c r="J7" s="278"/>
      <c r="K7" s="104" t="s">
        <v>5</v>
      </c>
      <c r="L7" s="105" t="s">
        <v>91</v>
      </c>
    </row>
    <row r="8" spans="2:12" ht="15" customHeight="1">
      <c r="C8" s="279" t="s">
        <v>7</v>
      </c>
      <c r="D8" s="280"/>
      <c r="E8" s="281"/>
      <c r="F8" s="282"/>
      <c r="G8" s="283"/>
      <c r="H8" s="81"/>
      <c r="I8" s="151" t="s">
        <v>8</v>
      </c>
      <c r="J8" s="82"/>
      <c r="K8" s="287" t="s">
        <v>9</v>
      </c>
      <c r="L8" s="264"/>
    </row>
    <row r="9" spans="2:12" ht="15" customHeight="1">
      <c r="C9" s="279" t="s">
        <v>10</v>
      </c>
      <c r="D9" s="280"/>
      <c r="E9" s="284"/>
      <c r="F9" s="285"/>
      <c r="G9" s="286"/>
      <c r="H9" s="83"/>
      <c r="I9" s="150" t="s">
        <v>11</v>
      </c>
      <c r="J9" s="82"/>
      <c r="K9" s="288"/>
      <c r="L9" s="265"/>
    </row>
    <row r="10" spans="2:12" ht="15" customHeight="1">
      <c r="C10" s="152"/>
      <c r="D10" s="152"/>
      <c r="E10" s="153"/>
      <c r="F10" s="153"/>
      <c r="G10" s="153"/>
      <c r="H10" s="153"/>
      <c r="I10" s="154"/>
      <c r="J10" s="155"/>
      <c r="K10" s="154"/>
      <c r="L10" s="156" t="s">
        <v>12</v>
      </c>
    </row>
    <row r="11" spans="2:12" s="157" customFormat="1" ht="15" customHeight="1">
      <c r="C11" s="158"/>
      <c r="D11" s="158"/>
      <c r="E11" s="158"/>
      <c r="F11" s="158"/>
      <c r="G11" s="159"/>
      <c r="H11" s="159"/>
      <c r="I11" s="159"/>
      <c r="J11" s="159"/>
      <c r="K11" s="159"/>
      <c r="L11" s="159"/>
    </row>
    <row r="12" spans="2:12" ht="13.5">
      <c r="C12" s="160"/>
      <c r="D12" s="161"/>
      <c r="E12" s="161"/>
      <c r="F12" s="160"/>
      <c r="G12" s="289" t="s">
        <v>17</v>
      </c>
      <c r="H12" s="289"/>
      <c r="I12" s="289"/>
      <c r="J12" s="289"/>
      <c r="K12" s="162"/>
      <c r="L12" s="163"/>
    </row>
    <row r="13" spans="2:12" ht="28.5" customHeight="1">
      <c r="F13" s="164"/>
      <c r="G13" s="290" t="s">
        <v>13</v>
      </c>
      <c r="H13" s="291"/>
      <c r="I13" s="292"/>
      <c r="J13" s="200" t="s">
        <v>14</v>
      </c>
      <c r="K13" s="100" t="str">
        <f>IF(0&lt;COUNTIF(K24:K76,"×"),"×",IF(J76&gt;=20,"○","×"))</f>
        <v>×</v>
      </c>
      <c r="L13" s="204" t="s">
        <v>18</v>
      </c>
    </row>
    <row r="14" spans="2:12" s="165" customFormat="1" ht="13.5" customHeight="1">
      <c r="D14" s="166"/>
      <c r="E14" s="167"/>
      <c r="F14" s="167"/>
      <c r="G14" s="293" t="s">
        <v>15</v>
      </c>
      <c r="H14" s="294"/>
      <c r="I14" s="295"/>
      <c r="J14" s="201" t="s">
        <v>14</v>
      </c>
      <c r="K14" s="101" t="str">
        <f>IF(0&lt;COUNTIF(K24:K76,"×"),"×",IF(J76&gt;=40,"○",IF(J76&lt;20,"×","")))</f>
        <v>×</v>
      </c>
      <c r="L14" s="205" t="s">
        <v>19</v>
      </c>
    </row>
    <row r="15" spans="2:12" ht="13.5" customHeight="1">
      <c r="E15" s="168"/>
      <c r="F15" s="168"/>
      <c r="G15" s="296"/>
      <c r="H15" s="297"/>
      <c r="I15" s="298"/>
      <c r="J15" s="202" t="s">
        <v>20</v>
      </c>
      <c r="K15" s="102" t="str">
        <f>IF(0&lt;COUNTIF(K24:K76,"×"),"×",IF(J76&gt;=30,IF(J76&lt;40,"○",""),""))</f>
        <v>×</v>
      </c>
      <c r="L15" s="206" t="s">
        <v>21</v>
      </c>
    </row>
    <row r="16" spans="2:12" ht="13.5" customHeight="1">
      <c r="G16" s="299"/>
      <c r="H16" s="300"/>
      <c r="I16" s="301"/>
      <c r="J16" s="203" t="s">
        <v>16</v>
      </c>
      <c r="K16" s="103" t="str">
        <f>IF(0&lt;COUNTIF(K24:K76,"×"),"×",IF(J76&gt;=20,IF(J76&lt;30,"○",""),""))</f>
        <v>×</v>
      </c>
      <c r="L16" s="207" t="s">
        <v>22</v>
      </c>
    </row>
    <row r="17" spans="3:12" ht="14.1" customHeight="1">
      <c r="D17" s="166"/>
      <c r="G17" s="141"/>
      <c r="H17" s="141"/>
      <c r="I17" s="141"/>
      <c r="J17" s="84"/>
      <c r="K17" s="85"/>
      <c r="L17" s="85"/>
    </row>
    <row r="18" spans="3:12" ht="14.45" customHeight="1">
      <c r="D18" s="305"/>
      <c r="E18" s="305"/>
      <c r="F18" s="305"/>
      <c r="G18" s="305"/>
      <c r="H18" s="305"/>
      <c r="I18" s="305"/>
      <c r="J18" s="99"/>
      <c r="K18" s="86"/>
      <c r="L18" s="85"/>
    </row>
    <row r="19" spans="3:12" ht="18" customHeight="1">
      <c r="G19" s="141"/>
      <c r="H19" s="141"/>
      <c r="I19" s="141"/>
      <c r="J19" s="266" t="s">
        <v>23</v>
      </c>
      <c r="K19" s="267"/>
      <c r="L19" s="268"/>
    </row>
    <row r="20" spans="3:12" ht="18" customHeight="1">
      <c r="G20" s="141"/>
      <c r="H20" s="141"/>
      <c r="I20" s="141"/>
      <c r="J20" s="269"/>
      <c r="K20" s="270"/>
      <c r="L20" s="271"/>
    </row>
    <row r="21" spans="3:12" ht="18.600000000000001" customHeight="1">
      <c r="C21" s="141"/>
      <c r="D21" s="141"/>
      <c r="E21" s="153"/>
      <c r="F21" s="153"/>
      <c r="J21" s="87"/>
      <c r="K21" s="87"/>
      <c r="L21" s="87"/>
    </row>
    <row r="22" spans="3:12" ht="14.1" customHeight="1">
      <c r="C22" s="306" t="s">
        <v>24</v>
      </c>
      <c r="D22" s="306"/>
      <c r="J22" s="169"/>
    </row>
    <row r="23" spans="3:12" ht="16.5" customHeight="1">
      <c r="C23" s="307" t="s">
        <v>25</v>
      </c>
      <c r="D23" s="308"/>
      <c r="E23" s="308"/>
      <c r="F23" s="309"/>
      <c r="G23" s="106" t="s">
        <v>26</v>
      </c>
      <c r="H23" s="106"/>
      <c r="I23" s="106" t="s">
        <v>27</v>
      </c>
      <c r="J23" s="170" t="s">
        <v>28</v>
      </c>
      <c r="K23" s="106" t="s">
        <v>29</v>
      </c>
      <c r="L23" s="107" t="s">
        <v>30</v>
      </c>
    </row>
    <row r="24" spans="3:12" ht="13.5">
      <c r="C24" s="108" t="s">
        <v>31</v>
      </c>
      <c r="D24" s="310" t="s">
        <v>32</v>
      </c>
      <c r="E24" s="311"/>
      <c r="F24" s="312"/>
      <c r="G24" s="109" t="s">
        <v>33</v>
      </c>
      <c r="H24" s="109"/>
      <c r="I24" s="109">
        <v>2</v>
      </c>
      <c r="J24" s="88"/>
      <c r="K24" s="110"/>
      <c r="L24" s="111"/>
    </row>
    <row r="25" spans="3:12" ht="13.5">
      <c r="C25" s="112" t="s">
        <v>31</v>
      </c>
      <c r="D25" s="302" t="s">
        <v>34</v>
      </c>
      <c r="E25" s="303"/>
      <c r="F25" s="304"/>
      <c r="G25" s="113" t="s">
        <v>33</v>
      </c>
      <c r="H25" s="113"/>
      <c r="I25" s="113">
        <v>2</v>
      </c>
      <c r="J25" s="89"/>
      <c r="K25" s="114"/>
      <c r="L25" s="115"/>
    </row>
    <row r="26" spans="3:12" ht="13.5">
      <c r="C26" s="112" t="s">
        <v>31</v>
      </c>
      <c r="D26" s="302" t="s">
        <v>35</v>
      </c>
      <c r="E26" s="303"/>
      <c r="F26" s="304"/>
      <c r="G26" s="113" t="s">
        <v>36</v>
      </c>
      <c r="H26" s="113"/>
      <c r="I26" s="113">
        <v>3</v>
      </c>
      <c r="J26" s="89"/>
      <c r="K26" s="114"/>
      <c r="L26" s="115"/>
    </row>
    <row r="27" spans="3:12" s="171" customFormat="1" ht="15" customHeight="1">
      <c r="C27" s="313" t="s">
        <v>37</v>
      </c>
      <c r="D27" s="314"/>
      <c r="E27" s="314"/>
      <c r="F27" s="314"/>
      <c r="G27" s="315"/>
      <c r="H27" s="199"/>
      <c r="I27" s="116">
        <f>SUM(I24:I26)</f>
        <v>7</v>
      </c>
      <c r="J27" s="197">
        <f>SUM(J24:J26)</f>
        <v>0</v>
      </c>
      <c r="K27" s="117" t="str">
        <f>IF(J27&gt;=3,"○","×")</f>
        <v>×</v>
      </c>
      <c r="L27" s="118" t="s">
        <v>105</v>
      </c>
    </row>
    <row r="28" spans="3:12" ht="13.5">
      <c r="C28" s="108" t="s">
        <v>38</v>
      </c>
      <c r="D28" s="310" t="s">
        <v>39</v>
      </c>
      <c r="E28" s="311"/>
      <c r="F28" s="312"/>
      <c r="G28" s="109" t="s">
        <v>33</v>
      </c>
      <c r="H28" s="109"/>
      <c r="I28" s="109">
        <v>2</v>
      </c>
      <c r="J28" s="88"/>
      <c r="K28" s="119"/>
      <c r="L28" s="120"/>
    </row>
    <row r="29" spans="3:12" ht="13.5">
      <c r="C29" s="112" t="s">
        <v>38</v>
      </c>
      <c r="D29" s="302" t="s">
        <v>40</v>
      </c>
      <c r="E29" s="303"/>
      <c r="F29" s="304"/>
      <c r="G29" s="113" t="s">
        <v>36</v>
      </c>
      <c r="H29" s="113"/>
      <c r="I29" s="113">
        <v>2</v>
      </c>
      <c r="J29" s="89"/>
      <c r="K29" s="114"/>
      <c r="L29" s="121"/>
    </row>
    <row r="30" spans="3:12" ht="13.5">
      <c r="C30" s="112" t="s">
        <v>38</v>
      </c>
      <c r="D30" s="302" t="s">
        <v>41</v>
      </c>
      <c r="E30" s="303"/>
      <c r="F30" s="304"/>
      <c r="G30" s="113" t="s">
        <v>36</v>
      </c>
      <c r="H30" s="113"/>
      <c r="I30" s="113">
        <v>2</v>
      </c>
      <c r="J30" s="89"/>
      <c r="K30" s="114"/>
      <c r="L30" s="121"/>
    </row>
    <row r="31" spans="3:12" ht="13.5">
      <c r="C31" s="112" t="s">
        <v>38</v>
      </c>
      <c r="D31" s="302" t="s">
        <v>42</v>
      </c>
      <c r="E31" s="303"/>
      <c r="F31" s="304"/>
      <c r="G31" s="113" t="s">
        <v>36</v>
      </c>
      <c r="H31" s="113"/>
      <c r="I31" s="113">
        <v>2</v>
      </c>
      <c r="J31" s="89"/>
      <c r="K31" s="114"/>
      <c r="L31" s="121"/>
    </row>
    <row r="32" spans="3:12" s="171" customFormat="1" ht="15" customHeight="1">
      <c r="C32" s="313" t="s">
        <v>37</v>
      </c>
      <c r="D32" s="314"/>
      <c r="E32" s="314"/>
      <c r="F32" s="314"/>
      <c r="G32" s="315"/>
      <c r="H32" s="199"/>
      <c r="I32" s="116">
        <f>SUM(I28:I31)</f>
        <v>8</v>
      </c>
      <c r="J32" s="197">
        <f>SUM(J28:J31)</f>
        <v>0</v>
      </c>
      <c r="K32" s="117"/>
      <c r="L32" s="118" t="s">
        <v>106</v>
      </c>
    </row>
    <row r="33" spans="3:12" ht="13.5">
      <c r="C33" s="108" t="s">
        <v>43</v>
      </c>
      <c r="D33" s="310" t="s">
        <v>44</v>
      </c>
      <c r="E33" s="311"/>
      <c r="F33" s="312"/>
      <c r="G33" s="109" t="s">
        <v>36</v>
      </c>
      <c r="H33" s="109"/>
      <c r="I33" s="109">
        <v>2</v>
      </c>
      <c r="J33" s="88"/>
      <c r="K33" s="119"/>
      <c r="L33" s="120"/>
    </row>
    <row r="34" spans="3:12" s="171" customFormat="1" ht="15" customHeight="1">
      <c r="C34" s="313" t="s">
        <v>37</v>
      </c>
      <c r="D34" s="314"/>
      <c r="E34" s="314"/>
      <c r="F34" s="314"/>
      <c r="G34" s="315"/>
      <c r="H34" s="199"/>
      <c r="I34" s="116">
        <f>SUM(I33:I33)</f>
        <v>2</v>
      </c>
      <c r="J34" s="197">
        <f>SUM(J33:J33)</f>
        <v>0</v>
      </c>
      <c r="K34" s="117"/>
      <c r="L34" s="118" t="s">
        <v>106</v>
      </c>
    </row>
    <row r="35" spans="3:12" ht="13.5">
      <c r="C35" s="108" t="s">
        <v>45</v>
      </c>
      <c r="D35" s="310" t="s">
        <v>46</v>
      </c>
      <c r="E35" s="311"/>
      <c r="F35" s="312"/>
      <c r="G35" s="109" t="s">
        <v>36</v>
      </c>
      <c r="H35" s="109"/>
      <c r="I35" s="109">
        <v>2</v>
      </c>
      <c r="J35" s="88"/>
      <c r="K35" s="119"/>
      <c r="L35" s="120"/>
    </row>
    <row r="36" spans="3:12" s="171" customFormat="1" ht="15" customHeight="1">
      <c r="C36" s="313" t="s">
        <v>37</v>
      </c>
      <c r="D36" s="314"/>
      <c r="E36" s="314"/>
      <c r="F36" s="314"/>
      <c r="G36" s="315"/>
      <c r="H36" s="199"/>
      <c r="I36" s="116">
        <f>SUM(I35:I35)</f>
        <v>2</v>
      </c>
      <c r="J36" s="197">
        <f>SUM(J35:J35)</f>
        <v>0</v>
      </c>
      <c r="K36" s="117" t="str">
        <f>IF(SUM(J32,J34,J36)&gt;=2,"○","×")</f>
        <v>×</v>
      </c>
      <c r="L36" s="118" t="s">
        <v>106</v>
      </c>
    </row>
    <row r="37" spans="3:12" ht="13.5">
      <c r="C37" s="122" t="s">
        <v>47</v>
      </c>
      <c r="D37" s="310" t="s">
        <v>92</v>
      </c>
      <c r="E37" s="311"/>
      <c r="F37" s="312"/>
      <c r="G37" s="109" t="s">
        <v>33</v>
      </c>
      <c r="H37" s="109"/>
      <c r="I37" s="109">
        <v>2</v>
      </c>
      <c r="J37" s="88"/>
      <c r="K37" s="119"/>
      <c r="L37" s="120"/>
    </row>
    <row r="38" spans="3:12" ht="13.5">
      <c r="C38" s="123" t="s">
        <v>47</v>
      </c>
      <c r="D38" s="302" t="s">
        <v>93</v>
      </c>
      <c r="E38" s="303"/>
      <c r="F38" s="304"/>
      <c r="G38" s="113" t="s">
        <v>33</v>
      </c>
      <c r="H38" s="124"/>
      <c r="I38" s="113">
        <v>2</v>
      </c>
      <c r="J38" s="90"/>
      <c r="K38" s="119"/>
      <c r="L38" s="120"/>
    </row>
    <row r="39" spans="3:12" ht="13.5">
      <c r="C39" s="123" t="s">
        <v>47</v>
      </c>
      <c r="D39" s="302" t="s">
        <v>94</v>
      </c>
      <c r="E39" s="303"/>
      <c r="F39" s="304"/>
      <c r="G39" s="113" t="s">
        <v>36</v>
      </c>
      <c r="H39" s="124"/>
      <c r="I39" s="113">
        <v>2</v>
      </c>
      <c r="J39" s="90"/>
      <c r="K39" s="119"/>
      <c r="L39" s="120"/>
    </row>
    <row r="40" spans="3:12" ht="13.5">
      <c r="C40" s="123" t="s">
        <v>47</v>
      </c>
      <c r="D40" s="302" t="s">
        <v>95</v>
      </c>
      <c r="E40" s="303"/>
      <c r="F40" s="304"/>
      <c r="G40" s="113" t="s">
        <v>33</v>
      </c>
      <c r="H40" s="124"/>
      <c r="I40" s="113">
        <v>2</v>
      </c>
      <c r="J40" s="90"/>
      <c r="K40" s="119"/>
      <c r="L40" s="120"/>
    </row>
    <row r="41" spans="3:12" ht="13.5">
      <c r="C41" s="123" t="s">
        <v>47</v>
      </c>
      <c r="D41" s="302" t="s">
        <v>96</v>
      </c>
      <c r="E41" s="303"/>
      <c r="F41" s="304"/>
      <c r="G41" s="113" t="s">
        <v>33</v>
      </c>
      <c r="H41" s="124"/>
      <c r="I41" s="113">
        <v>2</v>
      </c>
      <c r="J41" s="90"/>
      <c r="K41" s="119"/>
      <c r="L41" s="120"/>
    </row>
    <row r="42" spans="3:12" ht="13.5">
      <c r="C42" s="123" t="s">
        <v>47</v>
      </c>
      <c r="D42" s="302" t="s">
        <v>97</v>
      </c>
      <c r="E42" s="303"/>
      <c r="F42" s="304"/>
      <c r="G42" s="113" t="s">
        <v>36</v>
      </c>
      <c r="H42" s="124"/>
      <c r="I42" s="113">
        <v>2</v>
      </c>
      <c r="J42" s="90"/>
      <c r="K42" s="119"/>
      <c r="L42" s="120"/>
    </row>
    <row r="43" spans="3:12" ht="13.5">
      <c r="C43" s="123" t="s">
        <v>47</v>
      </c>
      <c r="D43" s="302" t="s">
        <v>98</v>
      </c>
      <c r="E43" s="303"/>
      <c r="F43" s="304"/>
      <c r="G43" s="113" t="s">
        <v>36</v>
      </c>
      <c r="H43" s="124"/>
      <c r="I43" s="113">
        <v>1</v>
      </c>
      <c r="J43" s="90"/>
      <c r="K43" s="119"/>
      <c r="L43" s="120"/>
    </row>
    <row r="44" spans="3:12" ht="13.5">
      <c r="C44" s="123" t="s">
        <v>47</v>
      </c>
      <c r="D44" s="302" t="s">
        <v>99</v>
      </c>
      <c r="E44" s="303"/>
      <c r="F44" s="304"/>
      <c r="G44" s="113" t="s">
        <v>33</v>
      </c>
      <c r="H44" s="124"/>
      <c r="I44" s="113">
        <v>2</v>
      </c>
      <c r="J44" s="90"/>
      <c r="K44" s="119"/>
      <c r="L44" s="120"/>
    </row>
    <row r="45" spans="3:12" ht="13.5">
      <c r="C45" s="123" t="s">
        <v>47</v>
      </c>
      <c r="D45" s="302" t="s">
        <v>100</v>
      </c>
      <c r="E45" s="303"/>
      <c r="F45" s="304"/>
      <c r="G45" s="113" t="s">
        <v>33</v>
      </c>
      <c r="H45" s="124"/>
      <c r="I45" s="113">
        <v>2</v>
      </c>
      <c r="J45" s="90"/>
      <c r="K45" s="119"/>
      <c r="L45" s="120"/>
    </row>
    <row r="46" spans="3:12" ht="13.5">
      <c r="C46" s="123" t="s">
        <v>47</v>
      </c>
      <c r="D46" s="302" t="s">
        <v>101</v>
      </c>
      <c r="E46" s="303"/>
      <c r="F46" s="304"/>
      <c r="G46" s="113" t="s">
        <v>36</v>
      </c>
      <c r="H46" s="124"/>
      <c r="I46" s="113">
        <v>2</v>
      </c>
      <c r="J46" s="90"/>
      <c r="K46" s="119"/>
      <c r="L46" s="120"/>
    </row>
    <row r="47" spans="3:12" ht="13.5">
      <c r="C47" s="123" t="s">
        <v>47</v>
      </c>
      <c r="D47" s="302" t="s">
        <v>102</v>
      </c>
      <c r="E47" s="303"/>
      <c r="F47" s="304"/>
      <c r="G47" s="113" t="s">
        <v>36</v>
      </c>
      <c r="H47" s="124"/>
      <c r="I47" s="113">
        <v>2</v>
      </c>
      <c r="J47" s="90"/>
      <c r="K47" s="119"/>
      <c r="L47" s="120"/>
    </row>
    <row r="48" spans="3:12" ht="13.5">
      <c r="C48" s="123" t="s">
        <v>47</v>
      </c>
      <c r="D48" s="302" t="s">
        <v>103</v>
      </c>
      <c r="E48" s="303"/>
      <c r="F48" s="304"/>
      <c r="G48" s="113" t="s">
        <v>36</v>
      </c>
      <c r="H48" s="113"/>
      <c r="I48" s="113">
        <v>2</v>
      </c>
      <c r="J48" s="89"/>
      <c r="K48" s="114"/>
      <c r="L48" s="121"/>
    </row>
    <row r="49" spans="3:12" s="171" customFormat="1" ht="15" customHeight="1">
      <c r="C49" s="313" t="s">
        <v>37</v>
      </c>
      <c r="D49" s="314"/>
      <c r="E49" s="314"/>
      <c r="F49" s="314"/>
      <c r="G49" s="315"/>
      <c r="H49" s="199"/>
      <c r="I49" s="116">
        <f>SUM(I37:I48)</f>
        <v>23</v>
      </c>
      <c r="J49" s="197">
        <f>SUM(J37:J48)</f>
        <v>0</v>
      </c>
      <c r="K49" s="117"/>
      <c r="L49" s="118" t="s">
        <v>107</v>
      </c>
    </row>
    <row r="50" spans="3:12" ht="13.5">
      <c r="C50" s="122" t="s">
        <v>60</v>
      </c>
      <c r="D50" s="310" t="s">
        <v>61</v>
      </c>
      <c r="E50" s="311"/>
      <c r="F50" s="312"/>
      <c r="G50" s="109">
        <v>3</v>
      </c>
      <c r="H50" s="109"/>
      <c r="I50" s="109">
        <v>2</v>
      </c>
      <c r="J50" s="88"/>
      <c r="K50" s="119"/>
      <c r="L50" s="120"/>
    </row>
    <row r="51" spans="3:12" ht="13.5">
      <c r="C51" s="123" t="s">
        <v>60</v>
      </c>
      <c r="D51" s="302" t="s">
        <v>62</v>
      </c>
      <c r="E51" s="303"/>
      <c r="F51" s="304"/>
      <c r="G51" s="113" t="s">
        <v>63</v>
      </c>
      <c r="H51" s="113"/>
      <c r="I51" s="113">
        <v>2</v>
      </c>
      <c r="J51" s="89"/>
      <c r="K51" s="114"/>
      <c r="L51" s="125"/>
    </row>
    <row r="52" spans="3:12" s="171" customFormat="1" ht="15" customHeight="1">
      <c r="C52" s="313" t="s">
        <v>37</v>
      </c>
      <c r="D52" s="314"/>
      <c r="E52" s="314"/>
      <c r="F52" s="314"/>
      <c r="G52" s="315"/>
      <c r="H52" s="199"/>
      <c r="I52" s="116">
        <f>SUM(I50:I51)</f>
        <v>4</v>
      </c>
      <c r="J52" s="197">
        <f>SUM(J50:J51)</f>
        <v>0</v>
      </c>
      <c r="K52" s="117"/>
      <c r="L52" s="118" t="s">
        <v>107</v>
      </c>
    </row>
    <row r="53" spans="3:12" ht="13.5">
      <c r="C53" s="122" t="s">
        <v>64</v>
      </c>
      <c r="D53" s="310" t="s">
        <v>65</v>
      </c>
      <c r="E53" s="311"/>
      <c r="F53" s="312"/>
      <c r="G53" s="109" t="s">
        <v>33</v>
      </c>
      <c r="H53" s="109"/>
      <c r="I53" s="109">
        <v>2</v>
      </c>
      <c r="J53" s="88"/>
      <c r="K53" s="119"/>
      <c r="L53" s="120"/>
    </row>
    <row r="54" spans="3:12" ht="13.5">
      <c r="C54" s="122" t="s">
        <v>64</v>
      </c>
      <c r="D54" s="302" t="s">
        <v>66</v>
      </c>
      <c r="E54" s="303"/>
      <c r="F54" s="304"/>
      <c r="G54" s="124" t="s">
        <v>33</v>
      </c>
      <c r="H54" s="124"/>
      <c r="I54" s="124">
        <v>2</v>
      </c>
      <c r="J54" s="90"/>
      <c r="K54" s="119"/>
      <c r="L54" s="120"/>
    </row>
    <row r="55" spans="3:12" ht="13.5">
      <c r="C55" s="123" t="s">
        <v>64</v>
      </c>
      <c r="D55" s="302" t="s">
        <v>67</v>
      </c>
      <c r="E55" s="303"/>
      <c r="F55" s="304"/>
      <c r="G55" s="113" t="s">
        <v>36</v>
      </c>
      <c r="H55" s="113"/>
      <c r="I55" s="113">
        <v>1</v>
      </c>
      <c r="J55" s="89"/>
      <c r="K55" s="114"/>
      <c r="L55" s="121"/>
    </row>
    <row r="56" spans="3:12" s="171" customFormat="1" ht="15" customHeight="1">
      <c r="C56" s="313" t="s">
        <v>37</v>
      </c>
      <c r="D56" s="314"/>
      <c r="E56" s="314"/>
      <c r="F56" s="314"/>
      <c r="G56" s="315"/>
      <c r="H56" s="199"/>
      <c r="I56" s="116">
        <f>SUM(I53:I55)</f>
        <v>5</v>
      </c>
      <c r="J56" s="197">
        <f>SUM(J53:J55)</f>
        <v>0</v>
      </c>
      <c r="K56" s="117" t="str">
        <f>IF(SUM(J49,J52,J56)&gt;=3,"○","×")</f>
        <v>×</v>
      </c>
      <c r="L56" s="118" t="s">
        <v>107</v>
      </c>
    </row>
    <row r="57" spans="3:12" ht="13.5">
      <c r="C57" s="108" t="s">
        <v>68</v>
      </c>
      <c r="D57" s="310" t="s">
        <v>69</v>
      </c>
      <c r="E57" s="311"/>
      <c r="F57" s="312"/>
      <c r="G57" s="109" t="s">
        <v>36</v>
      </c>
      <c r="H57" s="109"/>
      <c r="I57" s="109">
        <v>2</v>
      </c>
      <c r="J57" s="88"/>
      <c r="K57" s="119"/>
      <c r="L57" s="120"/>
    </row>
    <row r="58" spans="3:12" ht="13.5">
      <c r="C58" s="112" t="s">
        <v>68</v>
      </c>
      <c r="D58" s="302" t="s">
        <v>70</v>
      </c>
      <c r="E58" s="303"/>
      <c r="F58" s="304"/>
      <c r="G58" s="126" t="s">
        <v>36</v>
      </c>
      <c r="H58" s="127"/>
      <c r="I58" s="127">
        <v>2</v>
      </c>
      <c r="J58" s="91"/>
      <c r="K58" s="128"/>
      <c r="L58" s="129"/>
    </row>
    <row r="59" spans="3:12" s="171" customFormat="1" ht="15" customHeight="1">
      <c r="C59" s="313" t="s">
        <v>37</v>
      </c>
      <c r="D59" s="314"/>
      <c r="E59" s="314"/>
      <c r="F59" s="314"/>
      <c r="G59" s="315"/>
      <c r="H59" s="199"/>
      <c r="I59" s="116">
        <f>SUM(I57:I58)</f>
        <v>4</v>
      </c>
      <c r="J59" s="197">
        <f>SUM(J57:J58)</f>
        <v>0</v>
      </c>
      <c r="K59" s="117" t="str">
        <f>IF(J59&gt;=1,"○","×")</f>
        <v>×</v>
      </c>
      <c r="L59" s="118" t="s">
        <v>108</v>
      </c>
    </row>
    <row r="60" spans="3:12" ht="13.5">
      <c r="C60" s="108" t="s">
        <v>71</v>
      </c>
      <c r="D60" s="310" t="s">
        <v>72</v>
      </c>
      <c r="E60" s="311"/>
      <c r="F60" s="312"/>
      <c r="G60" s="109" t="s">
        <v>63</v>
      </c>
      <c r="H60" s="109"/>
      <c r="I60" s="109">
        <v>2</v>
      </c>
      <c r="J60" s="88"/>
      <c r="K60" s="119"/>
      <c r="L60" s="120"/>
    </row>
    <row r="61" spans="3:12" ht="13.5">
      <c r="C61" s="307" t="s">
        <v>37</v>
      </c>
      <c r="D61" s="308"/>
      <c r="E61" s="308"/>
      <c r="F61" s="308"/>
      <c r="G61" s="309"/>
      <c r="H61" s="198"/>
      <c r="I61" s="130">
        <f>SUM(I60:I60)</f>
        <v>2</v>
      </c>
      <c r="J61" s="197">
        <f>SUM(J60:J60)</f>
        <v>0</v>
      </c>
      <c r="K61" s="131" t="str">
        <f>IF(J61&gt;=1,"○","×")</f>
        <v>×</v>
      </c>
      <c r="L61" s="118" t="s">
        <v>109</v>
      </c>
    </row>
    <row r="62" spans="3:12" ht="13.5">
      <c r="C62" s="132" t="s">
        <v>73</v>
      </c>
      <c r="D62" s="310" t="s">
        <v>74</v>
      </c>
      <c r="E62" s="311"/>
      <c r="F62" s="312"/>
      <c r="G62" s="109" t="s">
        <v>75</v>
      </c>
      <c r="H62" s="109"/>
      <c r="I62" s="109">
        <v>2</v>
      </c>
      <c r="J62" s="88"/>
      <c r="K62" s="119"/>
      <c r="L62" s="133"/>
    </row>
    <row r="63" spans="3:12" ht="13.5">
      <c r="C63" s="112" t="s">
        <v>73</v>
      </c>
      <c r="D63" s="302" t="s">
        <v>76</v>
      </c>
      <c r="E63" s="303"/>
      <c r="F63" s="304"/>
      <c r="G63" s="113" t="s">
        <v>75</v>
      </c>
      <c r="H63" s="113"/>
      <c r="I63" s="113">
        <v>2</v>
      </c>
      <c r="J63" s="89"/>
      <c r="K63" s="114"/>
      <c r="L63" s="115"/>
    </row>
    <row r="64" spans="3:12" ht="13.5">
      <c r="C64" s="112" t="s">
        <v>73</v>
      </c>
      <c r="D64" s="302" t="s">
        <v>77</v>
      </c>
      <c r="E64" s="303"/>
      <c r="F64" s="304"/>
      <c r="G64" s="113" t="s">
        <v>33</v>
      </c>
      <c r="H64" s="113"/>
      <c r="I64" s="113">
        <v>2</v>
      </c>
      <c r="J64" s="89"/>
      <c r="K64" s="114"/>
      <c r="L64" s="115"/>
    </row>
    <row r="65" spans="3:12" ht="13.5">
      <c r="C65" s="134" t="s">
        <v>73</v>
      </c>
      <c r="D65" s="302" t="s">
        <v>78</v>
      </c>
      <c r="E65" s="303"/>
      <c r="F65" s="304"/>
      <c r="G65" s="135" t="s">
        <v>33</v>
      </c>
      <c r="H65" s="135"/>
      <c r="I65" s="113">
        <v>2</v>
      </c>
      <c r="J65" s="92"/>
      <c r="K65" s="136"/>
      <c r="L65" s="137"/>
    </row>
    <row r="66" spans="3:12" ht="13.5">
      <c r="C66" s="112" t="s">
        <v>73</v>
      </c>
      <c r="D66" s="302" t="s">
        <v>79</v>
      </c>
      <c r="E66" s="303"/>
      <c r="F66" s="304"/>
      <c r="G66" s="113" t="s">
        <v>33</v>
      </c>
      <c r="H66" s="113"/>
      <c r="I66" s="113">
        <v>2</v>
      </c>
      <c r="J66" s="89"/>
      <c r="K66" s="114"/>
      <c r="L66" s="115"/>
    </row>
    <row r="67" spans="3:12" ht="13.5">
      <c r="C67" s="134" t="s">
        <v>73</v>
      </c>
      <c r="D67" s="302" t="s">
        <v>80</v>
      </c>
      <c r="E67" s="303"/>
      <c r="F67" s="304"/>
      <c r="G67" s="135" t="s">
        <v>36</v>
      </c>
      <c r="H67" s="135"/>
      <c r="I67" s="113">
        <v>2</v>
      </c>
      <c r="J67" s="92"/>
      <c r="K67" s="136"/>
      <c r="L67" s="137"/>
    </row>
    <row r="68" spans="3:12" ht="13.5">
      <c r="C68" s="134" t="s">
        <v>73</v>
      </c>
      <c r="D68" s="302" t="s">
        <v>81</v>
      </c>
      <c r="E68" s="303"/>
      <c r="F68" s="304"/>
      <c r="G68" s="135" t="s">
        <v>36</v>
      </c>
      <c r="H68" s="135"/>
      <c r="I68" s="113">
        <v>2</v>
      </c>
      <c r="J68" s="92"/>
      <c r="K68" s="136"/>
      <c r="L68" s="137"/>
    </row>
    <row r="69" spans="3:12" ht="13.5">
      <c r="C69" s="134" t="s">
        <v>73</v>
      </c>
      <c r="D69" s="302" t="s">
        <v>82</v>
      </c>
      <c r="E69" s="303"/>
      <c r="F69" s="304"/>
      <c r="G69" s="135" t="s">
        <v>33</v>
      </c>
      <c r="H69" s="135"/>
      <c r="I69" s="113">
        <v>2</v>
      </c>
      <c r="J69" s="92"/>
      <c r="K69" s="136"/>
      <c r="L69" s="137"/>
    </row>
    <row r="70" spans="3:12" ht="13.5">
      <c r="C70" s="134" t="s">
        <v>73</v>
      </c>
      <c r="D70" s="302" t="s">
        <v>83</v>
      </c>
      <c r="E70" s="303"/>
      <c r="F70" s="304"/>
      <c r="G70" s="113" t="s">
        <v>36</v>
      </c>
      <c r="H70" s="113"/>
      <c r="I70" s="113">
        <v>2</v>
      </c>
      <c r="J70" s="89"/>
      <c r="K70" s="114"/>
      <c r="L70" s="115"/>
    </row>
    <row r="71" spans="3:12" ht="13.5">
      <c r="C71" s="112" t="s">
        <v>73</v>
      </c>
      <c r="D71" s="302" t="s">
        <v>84</v>
      </c>
      <c r="E71" s="303"/>
      <c r="F71" s="304"/>
      <c r="G71" s="135" t="s">
        <v>33</v>
      </c>
      <c r="H71" s="135"/>
      <c r="I71" s="113">
        <v>2</v>
      </c>
      <c r="J71" s="92"/>
      <c r="K71" s="136"/>
      <c r="L71" s="137"/>
    </row>
    <row r="72" spans="3:12" ht="13.5">
      <c r="C72" s="112" t="s">
        <v>73</v>
      </c>
      <c r="D72" s="302" t="s">
        <v>104</v>
      </c>
      <c r="E72" s="303"/>
      <c r="F72" s="304"/>
      <c r="G72" s="135" t="s">
        <v>36</v>
      </c>
      <c r="H72" s="135"/>
      <c r="I72" s="113">
        <v>2</v>
      </c>
      <c r="J72" s="92"/>
      <c r="K72" s="136"/>
      <c r="L72" s="137"/>
    </row>
    <row r="73" spans="3:12" ht="13.5">
      <c r="C73" s="134" t="s">
        <v>73</v>
      </c>
      <c r="D73" s="302" t="s">
        <v>85</v>
      </c>
      <c r="E73" s="303"/>
      <c r="F73" s="304"/>
      <c r="G73" s="113" t="s">
        <v>33</v>
      </c>
      <c r="H73" s="135"/>
      <c r="I73" s="113">
        <v>1</v>
      </c>
      <c r="J73" s="92"/>
      <c r="K73" s="136"/>
      <c r="L73" s="137"/>
    </row>
    <row r="74" spans="3:12" s="171" customFormat="1" ht="15" customHeight="1">
      <c r="C74" s="313" t="s">
        <v>37</v>
      </c>
      <c r="D74" s="314"/>
      <c r="E74" s="314"/>
      <c r="F74" s="314"/>
      <c r="G74" s="315"/>
      <c r="H74" s="199"/>
      <c r="I74" s="138">
        <f>SUM(I62:I73)</f>
        <v>23</v>
      </c>
      <c r="J74" s="197">
        <f>SUM(J62:J73)</f>
        <v>0</v>
      </c>
      <c r="K74" s="138" t="s">
        <v>86</v>
      </c>
      <c r="L74" s="139" t="s">
        <v>87</v>
      </c>
    </row>
    <row r="75" spans="3:12" s="171" customFormat="1" ht="15" customHeight="1">
      <c r="C75" s="313" t="s">
        <v>88</v>
      </c>
      <c r="D75" s="314"/>
      <c r="E75" s="314"/>
      <c r="F75" s="314"/>
      <c r="G75" s="315"/>
      <c r="H75" s="199"/>
      <c r="I75" s="138">
        <f>SUM(I61,I59,I56,I52,I49,I36,I34,I32,I27)</f>
        <v>57</v>
      </c>
      <c r="J75" s="197">
        <f>SUM(J61,J59,J56,J52,J49,J36,J34,J32,J27)</f>
        <v>0</v>
      </c>
      <c r="K75" s="117" t="str">
        <f>IF(J75&gt;=10,"○","×")</f>
        <v>×</v>
      </c>
      <c r="L75" s="139" t="s">
        <v>110</v>
      </c>
    </row>
    <row r="76" spans="3:12" s="171" customFormat="1" ht="15" customHeight="1">
      <c r="C76" s="313" t="s">
        <v>89</v>
      </c>
      <c r="D76" s="314"/>
      <c r="E76" s="314"/>
      <c r="F76" s="314"/>
      <c r="G76" s="315"/>
      <c r="H76" s="199"/>
      <c r="I76" s="138">
        <f>SUM(I74:I75)</f>
        <v>80</v>
      </c>
      <c r="J76" s="197">
        <f>SUM(J74:J75)</f>
        <v>0</v>
      </c>
      <c r="K76" s="117" t="str">
        <f>IF(J76&gt;=20,"○","×")</f>
        <v>×</v>
      </c>
      <c r="L76" s="139" t="s">
        <v>111</v>
      </c>
    </row>
    <row r="77" spans="3:12" ht="13.5">
      <c r="C77" s="160"/>
      <c r="D77" s="161"/>
      <c r="E77" s="161"/>
      <c r="F77" s="160"/>
      <c r="G77" s="172"/>
      <c r="H77" s="172"/>
      <c r="I77" s="173"/>
      <c r="J77" s="174"/>
      <c r="K77" s="175"/>
      <c r="L77" s="176"/>
    </row>
    <row r="78" spans="3:12" ht="11.25" customHeight="1"/>
  </sheetData>
  <sheetProtection algorithmName="SHA-512" hashValue="p/MCjVk29B1dZCbmxA7LyZQKqPHTnrlnmocBxefvR5lJgDrdWG7isCtO71BTt9G7m5Y/cLDk356KFGtsZQ0+sA==" saltValue="WNgPjO4qWB1OeFbGEmX1iA==" spinCount="100000" sheet="1" objects="1" scenarios="1"/>
  <mergeCells count="71">
    <mergeCell ref="D73:F73"/>
    <mergeCell ref="C74:G74"/>
    <mergeCell ref="C75:G75"/>
    <mergeCell ref="C76:G76"/>
    <mergeCell ref="D67:F67"/>
    <mergeCell ref="D68:F68"/>
    <mergeCell ref="D69:F69"/>
    <mergeCell ref="D70:F70"/>
    <mergeCell ref="D71:F71"/>
    <mergeCell ref="D72:F72"/>
    <mergeCell ref="D66:F66"/>
    <mergeCell ref="D55:F55"/>
    <mergeCell ref="C56:G56"/>
    <mergeCell ref="D57:F57"/>
    <mergeCell ref="D58:F58"/>
    <mergeCell ref="C59:G59"/>
    <mergeCell ref="D60:F60"/>
    <mergeCell ref="C61:G61"/>
    <mergeCell ref="D62:F62"/>
    <mergeCell ref="D63:F63"/>
    <mergeCell ref="D64:F64"/>
    <mergeCell ref="D65:F65"/>
    <mergeCell ref="D54:F54"/>
    <mergeCell ref="D43:F43"/>
    <mergeCell ref="D44:F44"/>
    <mergeCell ref="D45:F45"/>
    <mergeCell ref="D46:F46"/>
    <mergeCell ref="D47:F47"/>
    <mergeCell ref="D48:F48"/>
    <mergeCell ref="C49:G49"/>
    <mergeCell ref="D50:F50"/>
    <mergeCell ref="D51:F51"/>
    <mergeCell ref="C52:G52"/>
    <mergeCell ref="D53:F53"/>
    <mergeCell ref="D42:F42"/>
    <mergeCell ref="D31:F31"/>
    <mergeCell ref="C32:G32"/>
    <mergeCell ref="D33:F33"/>
    <mergeCell ref="C34:G34"/>
    <mergeCell ref="D35:F35"/>
    <mergeCell ref="C36:G36"/>
    <mergeCell ref="D37:F37"/>
    <mergeCell ref="D38:F38"/>
    <mergeCell ref="D39:F39"/>
    <mergeCell ref="D40:F40"/>
    <mergeCell ref="D41:F41"/>
    <mergeCell ref="G12:J12"/>
    <mergeCell ref="G13:I13"/>
    <mergeCell ref="G14:I16"/>
    <mergeCell ref="D30:F30"/>
    <mergeCell ref="D18:I18"/>
    <mergeCell ref="J19:L20"/>
    <mergeCell ref="C22:D22"/>
    <mergeCell ref="C23:F23"/>
    <mergeCell ref="D24:F24"/>
    <mergeCell ref="D25:F25"/>
    <mergeCell ref="D26:F26"/>
    <mergeCell ref="C27:G27"/>
    <mergeCell ref="D28:F28"/>
    <mergeCell ref="D29:F29"/>
    <mergeCell ref="L8:L9"/>
    <mergeCell ref="C2:F3"/>
    <mergeCell ref="D4:L4"/>
    <mergeCell ref="D5:L5"/>
    <mergeCell ref="C7:D7"/>
    <mergeCell ref="E7:J7"/>
    <mergeCell ref="C8:D8"/>
    <mergeCell ref="E8:G8"/>
    <mergeCell ref="C9:D9"/>
    <mergeCell ref="E9:G9"/>
    <mergeCell ref="K8:K9"/>
  </mergeCells>
  <phoneticPr fontId="2"/>
  <conditionalFormatting sqref="K12 K74:K77">
    <cfRule type="cellIs" dxfId="5" priority="19" stopIfTrue="1" operator="equal">
      <formula>"×"</formula>
    </cfRule>
  </conditionalFormatting>
  <conditionalFormatting sqref="K61 K59 K56 K52 K49 K36 K34 K32 K27">
    <cfRule type="cellIs" dxfId="4" priority="20" stopIfTrue="1" operator="equal">
      <formula>"×"</formula>
    </cfRule>
  </conditionalFormatting>
  <conditionalFormatting sqref="K15">
    <cfRule type="expression" dxfId="3" priority="4" stopIfTrue="1">
      <formula>#REF!="×"</formula>
    </cfRule>
  </conditionalFormatting>
  <conditionalFormatting sqref="K14">
    <cfRule type="expression" dxfId="2" priority="3" stopIfTrue="1">
      <formula>#REF!="×"</formula>
    </cfRule>
  </conditionalFormatting>
  <conditionalFormatting sqref="K16">
    <cfRule type="expression" dxfId="1" priority="1" stopIfTrue="1">
      <formula>#REF!="×"</formula>
    </cfRule>
  </conditionalFormatting>
  <conditionalFormatting sqref="K13">
    <cfRule type="expression" dxfId="0" priority="2" stopIfTrue="1">
      <formula>#REF!="×"</formula>
    </cfRule>
  </conditionalFormatting>
  <dataValidations count="3">
    <dataValidation type="whole" operator="equal" allowBlank="1" showInputMessage="1" showErrorMessage="1" sqref="J62:J72 J24:J25 J28:J31 J33 J35 J37:J42 J44:J48 J50:J51 J53:J54 J57:J58 J60">
      <formula1>2</formula1>
    </dataValidation>
    <dataValidation type="whole" operator="equal" allowBlank="1" showInputMessage="1" showErrorMessage="1" sqref="J26">
      <formula1>3</formula1>
    </dataValidation>
    <dataValidation type="whole" operator="equal" allowBlank="1" showInputMessage="1" showErrorMessage="1" sqref="J73 J55 J43">
      <formula1>1</formula1>
    </dataValidation>
  </dataValidations>
  <pageMargins left="0.7" right="0.7" top="0.75" bottom="0.75" header="0.3" footer="0.3"/>
  <pageSetup paperSize="9" orientation="portrait" r:id="rId1"/>
  <ignoredErrors>
    <ignoredError sqref="G62:G73 G24:G26 G29 G28 G30:G31 G33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土木・環境総合コース</vt:lpstr>
      <vt:lpstr>まちづくりコース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真理子</dc:creator>
  <cp:lastModifiedBy>渡辺　真理子</cp:lastModifiedBy>
  <dcterms:created xsi:type="dcterms:W3CDTF">2022-05-18T07:43:02Z</dcterms:created>
  <dcterms:modified xsi:type="dcterms:W3CDTF">2022-06-29T02:23:16Z</dcterms:modified>
</cp:coreProperties>
</file>